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1ER 2016\Reporte Proyectos\26 Martes Abril 2016\"/>
    </mc:Choice>
  </mc:AlternateContent>
  <bookViews>
    <workbookView xWindow="0" yWindow="0" windowWidth="20490" windowHeight="7455"/>
  </bookViews>
  <sheets>
    <sheet name="ReporteTrimestral (3)" sheetId="1" r:id="rId1"/>
  </sheets>
  <definedNames>
    <definedName name="_xlnm._FilterDatabase" localSheetId="0" hidden="1">'ReporteTrimestral (3)'!$C$10:$AE$56</definedName>
    <definedName name="_xlnm.Print_Area" localSheetId="0">'ReporteTrimestral (3)'!$B$2:$AE$58</definedName>
    <definedName name="_xlnm.Print_Titles" localSheetId="0">'ReporteTrimestral (3)'!$1:$10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6" i="1" l="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alcChain>
</file>

<file path=xl/sharedStrings.xml><?xml version="1.0" encoding="utf-8"?>
<sst xmlns="http://schemas.openxmlformats.org/spreadsheetml/2006/main" count="817" uniqueCount="227">
  <si>
    <t xml:space="preserve"> Informes sobre la Situación Económica, las Finanzas Públicas y la Deuda Pública</t>
  </si>
  <si>
    <t xml:space="preserve">      Primer Trimestre    2016</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</si>
  <si>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</si>
  <si>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</si>
  <si>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</si>
  <si>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</si>
  <si>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</si>
  <si>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</si>
  <si>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</si>
  <si>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</si>
  <si>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</si>
  <si>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</si>
  <si>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</si>
  <si>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</si>
  <si>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</si>
  <si>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</si>
  <si>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</si>
  <si>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</si>
  <si>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</si>
  <si>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</si>
  <si>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</si>
  <si>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</si>
  <si>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</si>
  <si>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</si>
  <si>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</si>
  <si>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</si>
  <si>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</si>
  <si>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</si>
  <si>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</si>
  <si>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</si>
  <si>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</si>
  <si>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</si>
  <si>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</si>
  <si>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</si>
  <si>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Coahuila de Zaragoza</t>
  </si>
  <si>
    <t>Urbano</t>
  </si>
  <si>
    <t/>
  </si>
  <si>
    <t>En Ejecución</t>
  </si>
  <si>
    <t>Metros Cuadrados</t>
  </si>
  <si>
    <t>Torreón</t>
  </si>
  <si>
    <t>Piedras Negras</t>
  </si>
  <si>
    <t>Subsidios</t>
  </si>
  <si>
    <t>23-Provisiones Salariales y Económicas</t>
  </si>
  <si>
    <t>Financiera:  / Física:  / Registro: proyecto en proceso - SISTEMA: Pasa al siguiente nivel.</t>
  </si>
  <si>
    <t>Saltillo</t>
  </si>
  <si>
    <t>Monclova</t>
  </si>
  <si>
    <t>Castaños</t>
  </si>
  <si>
    <t>Metros cúbicos</t>
  </si>
  <si>
    <t>Otros Proyectos</t>
  </si>
  <si>
    <t>Financiera:  / Física:  / Registro: SIN OBSERVACION - SISTEMA: Pasa al siguiente nivel.</t>
  </si>
  <si>
    <t>2013</t>
  </si>
  <si>
    <t>Financiera:  / Física:  / Registro: sin observacion - SISTEMA: Pasa al siguiente nivel.</t>
  </si>
  <si>
    <t>Ramos Arizpe</t>
  </si>
  <si>
    <t>Cobertura estatal</t>
  </si>
  <si>
    <t>Cobertura municipal</t>
  </si>
  <si>
    <t>2016</t>
  </si>
  <si>
    <t>SECRETARIA DE INFRAESTRUCTURA</t>
  </si>
  <si>
    <t>Agua y saneamiento</t>
  </si>
  <si>
    <t>Salud</t>
  </si>
  <si>
    <t>Cultura y turismo</t>
  </si>
  <si>
    <t>Financiera:  / Física:  / Registro: sin observacion</t>
  </si>
  <si>
    <t>COA13130300191897</t>
  </si>
  <si>
    <t>Modernización Del Blvd. Antonio Cárdenas 2a Etapa  Tramo Del Km. 4 350 Al Km. 5 420</t>
  </si>
  <si>
    <t>133000632</t>
  </si>
  <si>
    <t>U057 Fondo Metropolitano</t>
  </si>
  <si>
    <t>2015</t>
  </si>
  <si>
    <t>Metros lineales</t>
  </si>
  <si>
    <t>Urbanización</t>
  </si>
  <si>
    <t>2014</t>
  </si>
  <si>
    <t>-</t>
  </si>
  <si>
    <t>Lote</t>
  </si>
  <si>
    <t>Transportes y vialidades</t>
  </si>
  <si>
    <t>COA14140200314059</t>
  </si>
  <si>
    <t xml:space="preserve">Construcción Del Cuerpo Derecho Del Libramiento Carlos Salinas De Gortari (Tercera Etapa) En La Región Centro </t>
  </si>
  <si>
    <t>144200002</t>
  </si>
  <si>
    <t>Financiera:  / Física:  / Registro: SIN OBSERVACION</t>
  </si>
  <si>
    <t>Comunicaciones</t>
  </si>
  <si>
    <t>COA14140200355943</t>
  </si>
  <si>
    <t>Construcción De Paso Superior Vehicular "Sendero" (Eulalio Gutiérrez -  Valdés Sánchez) 1a. Etapa, En   Saltillo, Coahuila.</t>
  </si>
  <si>
    <t>143000240</t>
  </si>
  <si>
    <t>COA14140200355953</t>
  </si>
  <si>
    <t>Diseno, Construccion Y Puesta En Marcha De Planta Potabilizadora Para Remocion De Arcenico En El Pozo N° 46 En Torreon, Coahuila</t>
  </si>
  <si>
    <t>143500213</t>
  </si>
  <si>
    <t>Diseño, Construccion Y Puesta En Marcha De Planta Potabilizadora De Remocion De Arsenico En El Pozo N° 6-R En Torreon, Coahuila</t>
  </si>
  <si>
    <t>143500214</t>
  </si>
  <si>
    <t>COA14140200355956</t>
  </si>
  <si>
    <t>COA14140200356253</t>
  </si>
  <si>
    <t xml:space="preserve">Ampliación De La Autopista Torreón - San Pedro, De La Concha  Al Libramiento Cuota Norte </t>
  </si>
  <si>
    <t>143500287</t>
  </si>
  <si>
    <t>COA14140200356670</t>
  </si>
  <si>
    <t xml:space="preserve">Modernización Del Bulevar Torreón- Matamoros (Primera Etapa), Del Periférico Raúl López Sánchez Al Entronque Libramiento Matamoros </t>
  </si>
  <si>
    <t>143500291</t>
  </si>
  <si>
    <t>SECRETARIA DE INFRAESTRUCRA</t>
  </si>
  <si>
    <t>COA14140200357050</t>
  </si>
  <si>
    <t xml:space="preserve">Construcción De Paso Superior Vehicular Avenida Bravo Con Periférico Raúl López Sánchez </t>
  </si>
  <si>
    <t>143500297</t>
  </si>
  <si>
    <t>143000362</t>
  </si>
  <si>
    <t>COA14140300403818</t>
  </si>
  <si>
    <t>Colector Mabe Primera Etapa</t>
  </si>
  <si>
    <t>SECRETARIA DE INFARESTRUCTURA</t>
  </si>
  <si>
    <t>COA14140300403825</t>
  </si>
  <si>
    <t>Adecuacion De 4 Cruceros En Carretera Mieleras Con Boulevard Torreon Con Boulevard Ferrepuerto Con Clazada Manuel Gomez Morin Y Con San Miguel El Esterito</t>
  </si>
  <si>
    <t>143500442</t>
  </si>
  <si>
    <t>COA14140400437291</t>
  </si>
  <si>
    <t>Conexión De La Carretera 2 A La Carretera 57 (Primera Etapa): Pago Por Liberación De Derecho De Vía.</t>
  </si>
  <si>
    <t>142500146</t>
  </si>
  <si>
    <t>COORDINACIÓN GENERAL DE PATRIMONIO</t>
  </si>
  <si>
    <t>Metros</t>
  </si>
  <si>
    <t>Estudio de preinversión</t>
  </si>
  <si>
    <t>PRESIDENCIA MUNICIPAL DE TORREÓN</t>
  </si>
  <si>
    <t>Construccion Del Sistema Pluvial Guanajuato De La 1a Etapa E Inicio De La Segunda Etapa En Su Tramo De Carretera Monterrey Saltillo Al Oriente</t>
  </si>
  <si>
    <t>152700033</t>
  </si>
  <si>
    <t>COA15150100496604</t>
  </si>
  <si>
    <t>COA15150100498620</t>
  </si>
  <si>
    <t>Ampliación A 6 Carriles Del Paso Superior Vehícular-Vías Ffcc Lea-Vito Alessio Robles (Proyecto Ejecutivo)</t>
  </si>
  <si>
    <t>153000185</t>
  </si>
  <si>
    <t>COA15150100498780</t>
  </si>
  <si>
    <t>Ampliacion A 6 Carriles, Prolongacion Nazario Ortiz - Calzada Madero (Proyecto Ejecutivo)</t>
  </si>
  <si>
    <t>153000179</t>
  </si>
  <si>
    <t>COA15150200500556</t>
  </si>
  <si>
    <t>Construcción Del Paso A Desnivel Pape ¿ Zaragoza (Proyecto Ejecutivo)</t>
  </si>
  <si>
    <t>151800056</t>
  </si>
  <si>
    <t>COA15150200500568</t>
  </si>
  <si>
    <t>Conexión De Bulevar V. Carranza Y Libramiento Ancira (Proyecto Ejecutivo)</t>
  </si>
  <si>
    <t>152500033</t>
  </si>
  <si>
    <t>COA15150200500585</t>
  </si>
  <si>
    <t>Construccion Del Hospital Materno Infantil (Primera Etapa)</t>
  </si>
  <si>
    <t>153000177</t>
  </si>
  <si>
    <t>COA15150200544534</t>
  </si>
  <si>
    <t>Construcción De Paso Superior Vehicular En La Colonia Analco (Adecuacion A Proyecto)</t>
  </si>
  <si>
    <t>152700049</t>
  </si>
  <si>
    <t>COA15150200544565</t>
  </si>
  <si>
    <t xml:space="preserve">Prolongación Del Libramiento Venustiano Carranza Para El Enlace De La Carretera Federal 2 A Carretera Federal 57 </t>
  </si>
  <si>
    <t>152500040</t>
  </si>
  <si>
    <t>COA15150200544586</t>
  </si>
  <si>
    <t>Construcción De Paso Superior Vehicular En Blvd. Galaz Y Calle San Luis En Castaños Coahuila .</t>
  </si>
  <si>
    <t>150600048</t>
  </si>
  <si>
    <t>SECRETARIA DE INFRAETSRUCTURA</t>
  </si>
  <si>
    <t>COA15150200545053</t>
  </si>
  <si>
    <t>Construcción De Paso Superior Vehicular En La Colonia Analco En El Municipio De  Ramos , Coahuila</t>
  </si>
  <si>
    <t>152700100</t>
  </si>
  <si>
    <t>COA15150200545072</t>
  </si>
  <si>
    <t>Modernizacion De La Carretera Antigua A San Pedro (Segunda Etapa)</t>
  </si>
  <si>
    <t>153500213</t>
  </si>
  <si>
    <t>COA15150300552574</t>
  </si>
  <si>
    <t>Construcción Del Paso Superior Vehicular En Bulevar Galaz Y Calle San Luis En Castaños (Primera Etapa) (Afectaciones)</t>
  </si>
  <si>
    <t>Financiera:  / Física:  / Registro: PROYECTO PENDIENTE - SISTEMA: Pasa al siguiente nivel.</t>
  </si>
  <si>
    <t>COA15150300554295</t>
  </si>
  <si>
    <t>Construccion Del Paso Superior Vehicular En Avenida Bravo Y Periferico Raul Lopez Sanchez (2a Etapa)</t>
  </si>
  <si>
    <t>1535001000</t>
  </si>
  <si>
    <t>COA15150300554302</t>
  </si>
  <si>
    <t>Modernizacion De La Carretera A Mieleras Del Entronque Al Esterito Al Acceso Del Parque Industrial Centenario (Infraestructura En El Parque Industrial)</t>
  </si>
  <si>
    <t>153501001</t>
  </si>
  <si>
    <t>COA15150300555221</t>
  </si>
  <si>
    <t>Construcción De Terracerías Para Bordo De Protección De Las Avenidas Máximas Extraordinarias En La Margen Derecha Del Cauce Del Río Nazas Para Un Tránsito 1750 M3 Por Seg En La Ciudad De Torreón Coah</t>
  </si>
  <si>
    <t>F-METRO-001-15</t>
  </si>
  <si>
    <t>Financiera: Recurso 2015 ejercido en el 2016 y pagado por fideicomiso Banobras / Física:  / Registro: Recurso 2015 ejercido en el año 2016 pagado por fideicomiso de Banobras - SISTEMA: Pasa al siguiente nivel.</t>
  </si>
  <si>
    <t>COA15150300555257</t>
  </si>
  <si>
    <t>Construcción Del Parque Lineal Río Nazas (Segunda Etapa)</t>
  </si>
  <si>
    <t>F-METRO-002-15</t>
  </si>
  <si>
    <t>Financiera: Recurso 2015 ejercido en 2016, existe un convenio modificarorio en trámite de aprobación / Física:  / Registro: Recurso 2015 ejercido en 2016. Se encuentra pendiente de aprobación un convenio modificatorio - SISTEMA: Pasa al siguiente nivel.</t>
  </si>
  <si>
    <t>COA15150300555306</t>
  </si>
  <si>
    <t>Construcción De La Prolongación Blvd. Torreón 2000 (Proyecto Ejecutivo)</t>
  </si>
  <si>
    <t>F-METRO-003-15</t>
  </si>
  <si>
    <t>Financiera: Recurso 2015 ejercido en 2016 y pagado por fideicomiso Banobras / Física: Anticipo del 30% del monto contratado / Registro: Recurso 2015 ejercido en 2016 pagado por fideicomiso Banobras - SISTEMA: Pasa al siguiente nivel.</t>
  </si>
  <si>
    <t>COA15150300555362</t>
  </si>
  <si>
    <t>Construcción De Libramiento La Partida (Proyecto Ejecutivo)</t>
  </si>
  <si>
    <t>F-METRO-004-15</t>
  </si>
  <si>
    <t>Financiera: Recurso 2015 ejercido en 2016 pagado por fideicomiso Banobras / Física: Pago del anticipo correspondiente al 30% del contrato / Registro: Recurso 2015 ejercido en 2016 y pagado por fideicomiso Banobras - SISTEMA: Pasa al siguiente nivel.</t>
  </si>
  <si>
    <t>COA15150300555392</t>
  </si>
  <si>
    <t>Construcción Del Puente Paso Superior Vehicular Revolución - Juambelz - La Rosita (Proyecto Ejecutivo)</t>
  </si>
  <si>
    <t>F-METRO-005-15</t>
  </si>
  <si>
    <t>Financiera: Recurso 2015 ejercido en 2016 y pagado por fideicomiso Banobras / Física: Pago de anticipo correspondiente al 30% del monto contratado / Registro: Recurso 2015 ejercido en 2016 y pagado por fideicomiso Banobras - SISTEMA: Pasa al siguiente nivel.</t>
  </si>
  <si>
    <t>COA15150300555411</t>
  </si>
  <si>
    <t>Construcción De Parque Ecológico Y Recreativo Las Noas (Proyecto Ejecutivo)</t>
  </si>
  <si>
    <t>F-METRO-006-15</t>
  </si>
  <si>
    <t>Financiera: NO SE OTORGÓ ANTICIPO SEGÚN CONTRATO / Física:  / Registro: NO SE OTORGO ANTICIPO SEGÚN CONTRATO - SISTEMA: Pasa al siguiente nivel.</t>
  </si>
  <si>
    <t>COA15150300573370</t>
  </si>
  <si>
    <t>Modernización Del Bulevar Torreón- Matamoros (Segunda Etapa)</t>
  </si>
  <si>
    <t>F-METRO-008-15</t>
  </si>
  <si>
    <t>Financiera: Recurso 2015 ejercido en 2016 y pagado por Fideicomiso Banobras / Física: Pago de anticipo correspondiente al 30% del monto contratado / Registro: Recurso 2015 ejercido en 2016 y pagado por Fideicomiso Banobras - SISTEMA: Pasa al siguiente nivel.</t>
  </si>
  <si>
    <t>COA15150300573548</t>
  </si>
  <si>
    <t>Modernización Del Bulevar Revolución De La Calle Diana Laura A Cd. Universitaria</t>
  </si>
  <si>
    <t>F-METRO-007-15</t>
  </si>
  <si>
    <t>Financiera: Recurso 2015 ejercido en 2016 y pagado por Fideicomiso Banobras / Física: Pago del anticipo correspondiente al 30% del monto contratado / Registro: Recurso 2015 ejercido en 2016 y pagado por Fideicomiso Banobras - SISTEMA: Pasa al siguiente nivel.</t>
  </si>
  <si>
    <t>COA15150300573569</t>
  </si>
  <si>
    <t>Construcción Del Paseo Morelos (Segunda Etapa)</t>
  </si>
  <si>
    <t>F-METRO-010-15</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</si>
  <si>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Recurso 2015 ejercido en 2016 y pagado por Fideicomiso Banobras - SISTEMA: Pasa al siguiente nivel.</t>
  </si>
  <si>
    <t>COA15150300573592</t>
  </si>
  <si>
    <t>2da. Etapa Del Puente Lázaro Cardenas Falcón Sobre El Río Nazas (Coahuila)</t>
  </si>
  <si>
    <t>F-METRO-011-15</t>
  </si>
  <si>
    <t>COA15150300573633</t>
  </si>
  <si>
    <t xml:space="preserve">Introducción De Red De Agua Potable En Colonias Del Poniente De La Ciudad De Torreón San Joaquín, Constancia, Torreón Y Anexas, Durangueña, Nuevo México, Calera Solares, Calera Martinez, Guadalupe, Y </t>
  </si>
  <si>
    <t>F-METRO-012-15</t>
  </si>
  <si>
    <t>COA15150300573667</t>
  </si>
  <si>
    <t xml:space="preserve">Modernización De La Carretera A Mieleras Del Entronque Esterito Al Acceso Del Parque Industrial Centenario </t>
  </si>
  <si>
    <t>F-METRO-009-15</t>
  </si>
  <si>
    <t>COA15150300584986</t>
  </si>
  <si>
    <t>Gastos Indirectos Para La Prol. Del Libr. V Carranza Para Enlace De La Carr Fed 2 A La Carr Fed 57 (Fonmetro 2015)</t>
  </si>
  <si>
    <t>152500110</t>
  </si>
  <si>
    <t>COA15150300584988</t>
  </si>
  <si>
    <t>Gastos Indirectos Para La Construccion Del Paso Superior Vehicular En Blvd. Galaz Y Calle San Luis (Fonmetro 2015)</t>
  </si>
  <si>
    <t>150600099</t>
  </si>
  <si>
    <t>COA15150300584991</t>
  </si>
  <si>
    <t>Gastos Indirectos Para La Modernizacion De La Carretera Antigua A San Pedro (Segunda Etapa) (Fonmetro 2015) En Torreon, Coahuila</t>
  </si>
  <si>
    <t>153500358</t>
  </si>
  <si>
    <t>COA15150300585021</t>
  </si>
  <si>
    <t>Gastos Indirectos Para La Construccion Del Hospital Materno Infantil, (Fonmetro 2015)</t>
  </si>
  <si>
    <t>153000564</t>
  </si>
  <si>
    <t>COA15150300585060</t>
  </si>
  <si>
    <t>Gastos Indirectos Para La Construccion De Paso Superior Vehicular En Bulevar Analco (Fonmetro 2015) En El Mpio De Ramos Arizpe</t>
  </si>
  <si>
    <t>152700145</t>
  </si>
  <si>
    <t>COA15150300585438</t>
  </si>
  <si>
    <t>Gastos Indirectos Para La Construccion Del Sistema Pluvial Guanajuato(Conclusion De La 1ª E Inicio De La 2ª Etapa En Ramos Arizpe</t>
  </si>
  <si>
    <t>152700152</t>
  </si>
  <si>
    <t>COA15150400600275</t>
  </si>
  <si>
    <t>Supervision De La Modernización Del Boulevard Revolución Del Puente Diana Laura A Ciudad Universitaria En Torreón</t>
  </si>
  <si>
    <t>F-METRO-007-A-15</t>
  </si>
  <si>
    <t>COA15150400600365</t>
  </si>
  <si>
    <t>Supervision Externa De La Construcción Del Puente Falcón En El Río Nazas</t>
  </si>
  <si>
    <t>F-METRO-011-A-15</t>
  </si>
  <si>
    <t>PRESIDENCIA MUNCIPAL DE TORREÓN</t>
  </si>
  <si>
    <t>COA15150400600402</t>
  </si>
  <si>
    <t>Supervisión Externa De La Introducción De Red De Agua Potable En Colonias Del Poniente De La Ciudad De Torreón</t>
  </si>
  <si>
    <t>F-METRO-012-A-15</t>
  </si>
  <si>
    <t>Total: 46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</si>
</sst>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11">
    <font>
      <sz val="10"/>
      <name val="Adobe Caslon Pro"/>
    </font>
    <font>
      <b/>
      <sz val="16"/>
      <color indexed="23"/>
      <name val="Trajan Pro"/>
      <family val="1"/>
    </font>
    <font>
      <b/>
      <sz val="16"/>
      <color indexed="9"/>
      <name val="Trajan Pro"/>
      <family val="1"/>
    </font>
    <font>
      <b/>
      <sz val="14"/>
      <name val="Soberana Titular"/>
      <family val="3"/>
    </font>
    <font>
      <b/>
      <sz val="12"/>
      <color indexed="23"/>
      <name val="Soberana Titular"/>
      <family val="3"/>
    </font>
    <font>
      <b/>
      <sz val="16"/>
      <color indexed="10"/>
      <name val="Trajan Pro"/>
      <family val="1"/>
    </font>
    <font>
      <b/>
      <sz val="48"/>
      <color indexed="23"/>
      <name val="Trajan Pro"/>
      <family val="1"/>
    </font>
    <font>
      <sz val="12"/>
      <name val="Adobe Caslon Pro"/>
      <family val="1"/>
    </font>
    <font>
      <sz val="10"/>
      <name val="Adobe Caslon Pro"/>
      <family val="1"/>
    </font>
    <font>
      <b/>
      <sz val="10"/>
      <name val="Soberana Sans"/>
      <family val="3"/>
    </font>
    <font>
      <sz val="10"/>
      <name val="Soberana Sans"/>
      <family val="3"/>
    </font>
  </fonts>
  <fills count="9">
    <fill>
      <patternFill patternType="none"/>
    </fill>
    <fill>
      <patternFill patternType="gray125"/>
    </fill>
    <fill>
      <patternFill patternType="solid">
        <fgColor rgb="FFFFFFFF"/>
        <bgColor indexed="64"/>
      </patternFill>
    </fill>
    <fill>
      <patternFill patternType="solid">
        <fgColor rgb="FFD7E4BC"/>
        <bgColor indexed="64"/>
      </patternFill>
    </fill>
    <fill>
      <patternFill patternType="solid">
        <fgColor rgb="FFC00000"/>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8">
    <border>
      <left/>
      <right/>
      <top/>
      <bottom/>
      <diagonal/>
    </border>
    <border>
      <left/>
      <right/>
      <top/>
      <bottom style="medium">
        <color rgb="FFF2F2F2"/>
      </bottom>
      <diagonal/>
    </border>
    <border>
      <left/>
      <right style="medium">
        <color rgb="FFF2F2F2"/>
      </right>
      <top/>
      <bottom style="medium">
        <color rgb="FFF2F2F2"/>
      </bottom>
      <diagonal/>
    </border>
    <border>
      <left style="medium">
        <color rgb="FFF2F2F2"/>
      </left>
      <right/>
      <top/>
      <bottom style="medium">
        <color rgb="FFF2F2F2"/>
      </bottom>
      <diagonal/>
    </border>
    <border>
      <left style="medium">
        <color rgb="FFF2F2F2"/>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2">
    <xf numFmtId="0" fontId="0" fillId="0" borderId="0"/>
    <xf numFmtId="0" fontId="8" fillId="0" borderId="0"/>
  </cellStyleXfs>
  <cellXfs count="38">
    <xf numFmtId="0" fontId="0" fillId="0" borderId="0" xfId="0"/>
    <xf numFmtId="0" fontId="0" fillId="0" borderId="0" xfId="0" applyAlignment="1">
      <alignment vertical="top" wrapText="1"/>
    </xf>
    <xf numFmtId="0" fontId="1" fillId="0" borderId="0" xfId="0" applyFont="1" applyFill="1" applyAlignment="1">
      <alignment horizontal="center"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1" fillId="0" borderId="0" xfId="0" applyFont="1"/>
    <xf numFmtId="0" fontId="1" fillId="0" borderId="0" xfId="0" applyFont="1" applyFill="1" applyAlignment="1">
      <alignment vertical="center" wrapText="1"/>
    </xf>
    <xf numFmtId="0" fontId="5" fillId="2" borderId="0" xfId="0" applyFont="1" applyFill="1" applyAlignment="1">
      <alignment vertical="center" wrapText="1"/>
    </xf>
    <xf numFmtId="0" fontId="5" fillId="4" borderId="0" xfId="0" applyFont="1" applyFill="1" applyAlignment="1">
      <alignment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Border="1" applyAlignment="1">
      <alignment wrapText="1"/>
    </xf>
    <xf numFmtId="10" fontId="7" fillId="0" borderId="0" xfId="0" applyNumberFormat="1" applyFont="1" applyFill="1" applyBorder="1" applyAlignment="1">
      <alignment wrapText="1"/>
    </xf>
    <xf numFmtId="0" fontId="9" fillId="8" borderId="4" xfId="0" applyFont="1" applyFill="1" applyBorder="1" applyAlignment="1">
      <alignment vertical="center" wrapText="1"/>
    </xf>
    <xf numFmtId="0" fontId="6" fillId="0" borderId="0" xfId="0" applyFont="1" applyFill="1" applyAlignment="1">
      <alignment horizontal="center" vertical="center" wrapText="1"/>
    </xf>
    <xf numFmtId="0" fontId="9" fillId="8" borderId="5" xfId="1" applyFont="1" applyFill="1" applyBorder="1" applyAlignment="1">
      <alignment horizontal="center" vertical="center"/>
    </xf>
    <xf numFmtId="0" fontId="9" fillId="8" borderId="6" xfId="1" applyFont="1" applyFill="1" applyBorder="1" applyAlignment="1">
      <alignment horizontal="center" vertical="center"/>
    </xf>
    <xf numFmtId="0" fontId="9" fillId="8" borderId="6" xfId="1" applyFont="1" applyFill="1" applyBorder="1" applyAlignment="1">
      <alignment horizontal="center" vertical="center" wrapText="1"/>
    </xf>
    <xf numFmtId="0" fontId="0" fillId="0" borderId="0" xfId="0"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vertical="center" wrapText="1"/>
    </xf>
    <xf numFmtId="164" fontId="10" fillId="0" borderId="7" xfId="0" applyNumberFormat="1" applyFont="1" applyFill="1" applyBorder="1" applyAlignment="1">
      <alignment vertical="center" wrapText="1"/>
    </xf>
    <xf numFmtId="164" fontId="10" fillId="0" borderId="7" xfId="0" applyNumberFormat="1" applyFont="1" applyFill="1" applyBorder="1" applyAlignment="1">
      <alignment horizontal="left" vertical="center" wrapText="1"/>
    </xf>
    <xf numFmtId="164" fontId="10" fillId="0" borderId="7"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65" fontId="10" fillId="0" borderId="7" xfId="0" applyNumberFormat="1" applyFont="1" applyFill="1" applyBorder="1" applyAlignment="1">
      <alignment horizontal="center" vertical="center" wrapText="1"/>
    </xf>
    <xf numFmtId="10" fontId="10" fillId="0" borderId="7" xfId="0" applyNumberFormat="1" applyFont="1" applyFill="1" applyBorder="1" applyAlignment="1">
      <alignment horizontal="left" vertical="center" wrapText="1"/>
    </xf>
    <xf numFmtId="0" fontId="3" fillId="3" borderId="0" xfId="0" applyFont="1" applyFill="1" applyAlignment="1">
      <alignment horizontal="left" vertical="center" wrapText="1"/>
    </xf>
    <xf numFmtId="0" fontId="4" fillId="0" borderId="0" xfId="0" applyFont="1" applyFill="1" applyBorder="1" applyAlignment="1">
      <alignment horizontal="center" vertical="center"/>
    </xf>
    <xf numFmtId="0" fontId="9" fillId="5" borderId="1" xfId="1" applyFont="1" applyFill="1" applyBorder="1" applyAlignment="1">
      <alignment horizontal="center" vertical="center"/>
    </xf>
    <xf numFmtId="0" fontId="9" fillId="5"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1" xfId="1" applyFont="1" applyFill="1" applyBorder="1" applyAlignment="1">
      <alignment horizontal="center" vertical="center"/>
    </xf>
    <xf numFmtId="0" fontId="9" fillId="6" borderId="2"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56"/>
  <sheetViews>
    <sheetView showGridLines="0" tabSelected="1" view="pageBreakPreview" topLeftCell="C7" zoomScale="80" zoomScaleNormal="80" zoomScaleSheetLayoutView="80" workbookViewId="0">
      <selection activeCell="K11" sqref="K1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4.8554687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0</v>
      </c>
      <c r="D3" s="28"/>
      <c r="E3" s="28"/>
      <c r="F3" s="28"/>
      <c r="G3" s="28"/>
      <c r="H3" s="28"/>
      <c r="I3" s="28"/>
      <c r="J3" s="28"/>
      <c r="K3" s="28"/>
      <c r="L3" s="28"/>
      <c r="M3" s="28"/>
      <c r="N3" s="4"/>
      <c r="O3" s="4"/>
      <c r="P3" s="4"/>
      <c r="Q3" s="4"/>
      <c r="R3" s="4"/>
      <c r="S3" s="4"/>
      <c r="T3" s="4"/>
      <c r="U3" s="4"/>
      <c r="V3" s="4"/>
      <c r="W3" s="5"/>
      <c r="X3" s="6"/>
      <c r="Y3" s="5"/>
      <c r="Z3" s="5"/>
      <c r="AC3" s="5"/>
      <c r="AD3" s="29" t="s">
        <v>1</v>
      </c>
      <c r="AE3" s="29"/>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226</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2</v>
      </c>
      <c r="D9" s="30"/>
      <c r="E9" s="30"/>
      <c r="F9" s="30"/>
      <c r="G9" s="30"/>
      <c r="H9" s="30"/>
      <c r="I9" s="30"/>
      <c r="J9" s="30"/>
      <c r="K9" s="30"/>
      <c r="L9" s="30"/>
      <c r="M9" s="30"/>
      <c r="N9" s="30"/>
      <c r="O9" s="30"/>
      <c r="P9" s="31"/>
      <c r="Q9" s="32" t="s">
        <v>3</v>
      </c>
      <c r="R9" s="33"/>
      <c r="S9" s="33"/>
      <c r="T9" s="33"/>
      <c r="U9" s="33"/>
      <c r="V9" s="33"/>
      <c r="W9" s="33"/>
      <c r="X9" s="33"/>
      <c r="Y9" s="33"/>
      <c r="Z9" s="34"/>
      <c r="AA9" s="35" t="s">
        <v>4</v>
      </c>
      <c r="AB9" s="36"/>
      <c r="AC9" s="36"/>
      <c r="AD9" s="37"/>
      <c r="AE9" s="14"/>
      <c r="AF9" s="10"/>
    </row>
    <row r="10" spans="2:32" s="19" customFormat="1" ht="38.25" customHeight="1">
      <c r="B10" s="15"/>
      <c r="C10" s="16" t="s">
        <v>5</v>
      </c>
      <c r="D10" s="17" t="s">
        <v>6</v>
      </c>
      <c r="E10" s="17" t="s">
        <v>7</v>
      </c>
      <c r="F10" s="17" t="s">
        <v>8</v>
      </c>
      <c r="G10" s="17" t="s">
        <v>9</v>
      </c>
      <c r="H10" s="17" t="s">
        <v>10</v>
      </c>
      <c r="I10" s="17" t="s">
        <v>11</v>
      </c>
      <c r="J10" s="17" t="s">
        <v>12</v>
      </c>
      <c r="K10" s="17" t="s">
        <v>13</v>
      </c>
      <c r="L10" s="18" t="s">
        <v>14</v>
      </c>
      <c r="M10" s="17" t="s">
        <v>15</v>
      </c>
      <c r="N10" s="17" t="s">
        <v>16</v>
      </c>
      <c r="O10" s="17" t="s">
        <v>17</v>
      </c>
      <c r="P10" s="17" t="s">
        <v>18</v>
      </c>
      <c r="Q10" s="17" t="s">
        <v>19</v>
      </c>
      <c r="R10" s="17" t="s">
        <v>20</v>
      </c>
      <c r="S10" s="17" t="s">
        <v>21</v>
      </c>
      <c r="T10" s="18" t="s">
        <v>22</v>
      </c>
      <c r="U10" s="17" t="s">
        <v>23</v>
      </c>
      <c r="V10" s="17" t="s">
        <v>24</v>
      </c>
      <c r="W10" s="17" t="s">
        <v>25</v>
      </c>
      <c r="X10" s="17" t="s">
        <v>26</v>
      </c>
      <c r="Y10" s="17" t="s">
        <v>27</v>
      </c>
      <c r="Z10" s="17" t="s">
        <v>28</v>
      </c>
      <c r="AA10" s="17" t="s">
        <v>29</v>
      </c>
      <c r="AB10" s="17" t="s">
        <v>30</v>
      </c>
      <c r="AC10" s="17" t="s">
        <v>31</v>
      </c>
      <c r="AD10" s="17" t="s">
        <v>32</v>
      </c>
      <c r="AE10" s="14" t="s">
        <v>33</v>
      </c>
      <c r="AF10" s="15"/>
    </row>
    <row r="11" spans="2:32" ht="60.75">
      <c r="B11" s="10"/>
      <c r="C11" s="20" t="s">
        <v>61</v>
      </c>
      <c r="D11" s="20" t="s">
        <v>62</v>
      </c>
      <c r="E11" s="21" t="s">
        <v>63</v>
      </c>
      <c r="F11" s="21" t="s">
        <v>34</v>
      </c>
      <c r="G11" s="21" t="s">
        <v>44</v>
      </c>
      <c r="H11" s="22" t="s">
        <v>54</v>
      </c>
      <c r="I11" s="22" t="s">
        <v>36</v>
      </c>
      <c r="J11" s="23" t="s">
        <v>41</v>
      </c>
      <c r="K11" s="22" t="s">
        <v>64</v>
      </c>
      <c r="L11" s="24" t="s">
        <v>36</v>
      </c>
      <c r="M11" s="22" t="s">
        <v>42</v>
      </c>
      <c r="N11" s="22" t="s">
        <v>56</v>
      </c>
      <c r="O11" s="22" t="s">
        <v>48</v>
      </c>
      <c r="P11" s="24" t="s">
        <v>37</v>
      </c>
      <c r="Q11" s="24" t="s">
        <v>50</v>
      </c>
      <c r="R11" s="22">
        <v>29999999.039999999</v>
      </c>
      <c r="S11" s="22">
        <v>28566298.760000002</v>
      </c>
      <c r="T11" s="22">
        <v>28566298.760000002</v>
      </c>
      <c r="U11" s="22">
        <v>28566298.760000002</v>
      </c>
      <c r="V11" s="22">
        <v>28566298.760000002</v>
      </c>
      <c r="W11" s="22">
        <v>28566298.760000002</v>
      </c>
      <c r="X11" s="22">
        <v>28566298.760000002</v>
      </c>
      <c r="Y11" s="25">
        <f t="shared" ref="Y11" si="0">IF(ISERROR(W11/S11),0,((W11/S11)*100))</f>
        <v>100</v>
      </c>
      <c r="Z11" s="24">
        <v>0</v>
      </c>
      <c r="AA11" s="24" t="s">
        <v>38</v>
      </c>
      <c r="AB11" s="26">
        <v>22544</v>
      </c>
      <c r="AC11" s="25">
        <v>0</v>
      </c>
      <c r="AD11" s="25">
        <v>100</v>
      </c>
      <c r="AE11" s="27" t="s">
        <v>51</v>
      </c>
      <c r="AF11" s="10"/>
    </row>
    <row r="12" spans="2:32" ht="60.75">
      <c r="B12" s="10"/>
      <c r="C12" s="20" t="s">
        <v>72</v>
      </c>
      <c r="D12" s="20" t="s">
        <v>73</v>
      </c>
      <c r="E12" s="21" t="s">
        <v>74</v>
      </c>
      <c r="F12" s="21" t="s">
        <v>34</v>
      </c>
      <c r="G12" s="21" t="s">
        <v>53</v>
      </c>
      <c r="H12" s="22" t="s">
        <v>54</v>
      </c>
      <c r="I12" s="22" t="s">
        <v>36</v>
      </c>
      <c r="J12" s="23" t="s">
        <v>41</v>
      </c>
      <c r="K12" s="22" t="s">
        <v>64</v>
      </c>
      <c r="L12" s="24" t="s">
        <v>36</v>
      </c>
      <c r="M12" s="22" t="s">
        <v>42</v>
      </c>
      <c r="N12" s="22" t="s">
        <v>56</v>
      </c>
      <c r="O12" s="22" t="s">
        <v>71</v>
      </c>
      <c r="P12" s="24" t="s">
        <v>37</v>
      </c>
      <c r="Q12" s="24" t="s">
        <v>68</v>
      </c>
      <c r="R12" s="22">
        <v>52109913.670000002</v>
      </c>
      <c r="S12" s="22">
        <v>51022611.07</v>
      </c>
      <c r="T12" s="22">
        <v>51022611.07</v>
      </c>
      <c r="U12" s="22">
        <v>51022610.170000002</v>
      </c>
      <c r="V12" s="22">
        <v>51022610.170000002</v>
      </c>
      <c r="W12" s="22">
        <v>51022610.170000002</v>
      </c>
      <c r="X12" s="22">
        <v>46997264.149999999</v>
      </c>
      <c r="Y12" s="25">
        <f t="shared" ref="Y12" si="1">IF(ISERROR(W12/S12),0,((W12/S12)*100))</f>
        <v>99.999998236076166</v>
      </c>
      <c r="Z12" s="24">
        <v>0</v>
      </c>
      <c r="AA12" s="24" t="s">
        <v>38</v>
      </c>
      <c r="AB12" s="26">
        <v>260129</v>
      </c>
      <c r="AC12" s="25">
        <v>0</v>
      </c>
      <c r="AD12" s="25">
        <v>100</v>
      </c>
      <c r="AE12" s="27" t="s">
        <v>49</v>
      </c>
      <c r="AF12" s="10"/>
    </row>
    <row r="13" spans="2:32" ht="60.75">
      <c r="B13" s="10"/>
      <c r="C13" s="20" t="s">
        <v>77</v>
      </c>
      <c r="D13" s="20" t="s">
        <v>78</v>
      </c>
      <c r="E13" s="21" t="s">
        <v>79</v>
      </c>
      <c r="F13" s="21" t="s">
        <v>34</v>
      </c>
      <c r="G13" s="21" t="s">
        <v>44</v>
      </c>
      <c r="H13" s="22" t="s">
        <v>54</v>
      </c>
      <c r="I13" s="22" t="s">
        <v>36</v>
      </c>
      <c r="J13" s="23" t="s">
        <v>41</v>
      </c>
      <c r="K13" s="22" t="s">
        <v>64</v>
      </c>
      <c r="L13" s="24" t="s">
        <v>36</v>
      </c>
      <c r="M13" s="22" t="s">
        <v>42</v>
      </c>
      <c r="N13" s="22" t="s">
        <v>56</v>
      </c>
      <c r="O13" s="22" t="s">
        <v>71</v>
      </c>
      <c r="P13" s="24" t="s">
        <v>37</v>
      </c>
      <c r="Q13" s="24" t="s">
        <v>68</v>
      </c>
      <c r="R13" s="22">
        <v>81275583.060000002</v>
      </c>
      <c r="S13" s="22">
        <v>96673944.670000002</v>
      </c>
      <c r="T13" s="22">
        <v>96673944.670000002</v>
      </c>
      <c r="U13" s="22">
        <v>96673944.640000001</v>
      </c>
      <c r="V13" s="22">
        <v>96178168.150000006</v>
      </c>
      <c r="W13" s="22">
        <v>96178168.150000006</v>
      </c>
      <c r="X13" s="22">
        <v>93805856.769999996</v>
      </c>
      <c r="Y13" s="25">
        <f t="shared" ref="Y13:Y18" si="2">IF(ISERROR(W13/S13),0,((W13/S13)*100))</f>
        <v>99.487166349017457</v>
      </c>
      <c r="Z13" s="24">
        <v>0</v>
      </c>
      <c r="AA13" s="24" t="s">
        <v>38</v>
      </c>
      <c r="AB13" s="26">
        <v>72523</v>
      </c>
      <c r="AC13" s="25">
        <v>100</v>
      </c>
      <c r="AD13" s="25">
        <v>100</v>
      </c>
      <c r="AE13" s="27" t="s">
        <v>51</v>
      </c>
      <c r="AF13" s="10"/>
    </row>
    <row r="14" spans="2:32" ht="60.75">
      <c r="B14" s="10"/>
      <c r="C14" s="20" t="s">
        <v>80</v>
      </c>
      <c r="D14" s="20" t="s">
        <v>81</v>
      </c>
      <c r="E14" s="21" t="s">
        <v>82</v>
      </c>
      <c r="F14" s="21" t="s">
        <v>34</v>
      </c>
      <c r="G14" s="21" t="s">
        <v>39</v>
      </c>
      <c r="H14" s="22" t="s">
        <v>54</v>
      </c>
      <c r="I14" s="22" t="s">
        <v>36</v>
      </c>
      <c r="J14" s="23" t="s">
        <v>41</v>
      </c>
      <c r="K14" s="22" t="s">
        <v>64</v>
      </c>
      <c r="L14" s="24" t="s">
        <v>36</v>
      </c>
      <c r="M14" s="22" t="s">
        <v>42</v>
      </c>
      <c r="N14" s="22" t="s">
        <v>56</v>
      </c>
      <c r="O14" s="22" t="s">
        <v>57</v>
      </c>
      <c r="P14" s="24" t="s">
        <v>37</v>
      </c>
      <c r="Q14" s="24" t="s">
        <v>68</v>
      </c>
      <c r="R14" s="22">
        <v>4087500</v>
      </c>
      <c r="S14" s="22">
        <v>3934086.66</v>
      </c>
      <c r="T14" s="22">
        <v>3934086.66</v>
      </c>
      <c r="U14" s="22">
        <v>3934086.66</v>
      </c>
      <c r="V14" s="22">
        <v>3934086.66</v>
      </c>
      <c r="W14" s="22">
        <v>3934086.66</v>
      </c>
      <c r="X14" s="22">
        <v>3934086.66</v>
      </c>
      <c r="Y14" s="25">
        <f t="shared" si="2"/>
        <v>100</v>
      </c>
      <c r="Z14" s="24">
        <v>0</v>
      </c>
      <c r="AA14" s="24" t="s">
        <v>38</v>
      </c>
      <c r="AB14" s="26">
        <v>12400</v>
      </c>
      <c r="AC14" s="25">
        <v>100</v>
      </c>
      <c r="AD14" s="25">
        <v>100</v>
      </c>
      <c r="AE14" s="27" t="s">
        <v>60</v>
      </c>
      <c r="AF14" s="10"/>
    </row>
    <row r="15" spans="2:32" ht="60.75">
      <c r="B15" s="10"/>
      <c r="C15" s="20" t="s">
        <v>85</v>
      </c>
      <c r="D15" s="20" t="s">
        <v>83</v>
      </c>
      <c r="E15" s="21" t="s">
        <v>84</v>
      </c>
      <c r="F15" s="21" t="s">
        <v>34</v>
      </c>
      <c r="G15" s="21" t="s">
        <v>39</v>
      </c>
      <c r="H15" s="22" t="s">
        <v>54</v>
      </c>
      <c r="I15" s="22" t="s">
        <v>36</v>
      </c>
      <c r="J15" s="23" t="s">
        <v>41</v>
      </c>
      <c r="K15" s="22" t="s">
        <v>64</v>
      </c>
      <c r="L15" s="24" t="s">
        <v>36</v>
      </c>
      <c r="M15" s="22" t="s">
        <v>42</v>
      </c>
      <c r="N15" s="22" t="s">
        <v>56</v>
      </c>
      <c r="O15" s="22" t="s">
        <v>57</v>
      </c>
      <c r="P15" s="24" t="s">
        <v>37</v>
      </c>
      <c r="Q15" s="24" t="s">
        <v>68</v>
      </c>
      <c r="R15" s="22">
        <v>3125000</v>
      </c>
      <c r="S15" s="22">
        <v>3125000</v>
      </c>
      <c r="T15" s="22">
        <v>3125000</v>
      </c>
      <c r="U15" s="22">
        <v>2962776.16</v>
      </c>
      <c r="V15" s="22">
        <v>2962776.16</v>
      </c>
      <c r="W15" s="22">
        <v>2962776.16</v>
      </c>
      <c r="X15" s="22">
        <v>2962776.16</v>
      </c>
      <c r="Y15" s="25">
        <f t="shared" si="2"/>
        <v>94.808837120000007</v>
      </c>
      <c r="Z15" s="24">
        <v>0</v>
      </c>
      <c r="AA15" s="24" t="s">
        <v>38</v>
      </c>
      <c r="AB15" s="26">
        <v>5500</v>
      </c>
      <c r="AC15" s="25">
        <v>100</v>
      </c>
      <c r="AD15" s="25">
        <v>100</v>
      </c>
      <c r="AE15" s="27" t="s">
        <v>49</v>
      </c>
      <c r="AF15" s="10"/>
    </row>
    <row r="16" spans="2:32" ht="60.75">
      <c r="B16" s="10"/>
      <c r="C16" s="20" t="s">
        <v>86</v>
      </c>
      <c r="D16" s="20" t="s">
        <v>87</v>
      </c>
      <c r="E16" s="21" t="s">
        <v>88</v>
      </c>
      <c r="F16" s="21" t="s">
        <v>34</v>
      </c>
      <c r="G16" s="21" t="s">
        <v>39</v>
      </c>
      <c r="H16" s="22" t="s">
        <v>54</v>
      </c>
      <c r="I16" s="22" t="s">
        <v>36</v>
      </c>
      <c r="J16" s="23" t="s">
        <v>41</v>
      </c>
      <c r="K16" s="22" t="s">
        <v>64</v>
      </c>
      <c r="L16" s="24" t="s">
        <v>36</v>
      </c>
      <c r="M16" s="22" t="s">
        <v>42</v>
      </c>
      <c r="N16" s="22" t="s">
        <v>56</v>
      </c>
      <c r="O16" s="22" t="s">
        <v>71</v>
      </c>
      <c r="P16" s="24" t="s">
        <v>37</v>
      </c>
      <c r="Q16" s="24" t="s">
        <v>68</v>
      </c>
      <c r="R16" s="22">
        <v>21659544.48</v>
      </c>
      <c r="S16" s="22">
        <v>26535449.989999998</v>
      </c>
      <c r="T16" s="22">
        <v>26535449.989999998</v>
      </c>
      <c r="U16" s="22">
        <v>26523755.109999999</v>
      </c>
      <c r="V16" s="22">
        <v>26335541.59</v>
      </c>
      <c r="W16" s="22">
        <v>26335541.59</v>
      </c>
      <c r="X16" s="22">
        <v>21552680.32</v>
      </c>
      <c r="Y16" s="25">
        <f t="shared" si="2"/>
        <v>99.246636480348599</v>
      </c>
      <c r="Z16" s="24">
        <v>0</v>
      </c>
      <c r="AA16" s="24" t="s">
        <v>38</v>
      </c>
      <c r="AB16" s="26">
        <v>639629</v>
      </c>
      <c r="AC16" s="25">
        <v>0</v>
      </c>
      <c r="AD16" s="25">
        <v>100</v>
      </c>
      <c r="AE16" s="27" t="s">
        <v>49</v>
      </c>
      <c r="AF16" s="10"/>
    </row>
    <row r="17" spans="2:32" ht="60.75">
      <c r="B17" s="10"/>
      <c r="C17" s="20" t="s">
        <v>89</v>
      </c>
      <c r="D17" s="20" t="s">
        <v>90</v>
      </c>
      <c r="E17" s="21" t="s">
        <v>91</v>
      </c>
      <c r="F17" s="21" t="s">
        <v>34</v>
      </c>
      <c r="G17" s="21" t="s">
        <v>39</v>
      </c>
      <c r="H17" s="22" t="s">
        <v>54</v>
      </c>
      <c r="I17" s="22" t="s">
        <v>36</v>
      </c>
      <c r="J17" s="23" t="s">
        <v>41</v>
      </c>
      <c r="K17" s="22" t="s">
        <v>64</v>
      </c>
      <c r="L17" s="24" t="s">
        <v>36</v>
      </c>
      <c r="M17" s="22" t="s">
        <v>42</v>
      </c>
      <c r="N17" s="22" t="s">
        <v>92</v>
      </c>
      <c r="O17" s="22" t="s">
        <v>71</v>
      </c>
      <c r="P17" s="24" t="s">
        <v>37</v>
      </c>
      <c r="Q17" s="24" t="s">
        <v>68</v>
      </c>
      <c r="R17" s="22">
        <v>39981739.640000001</v>
      </c>
      <c r="S17" s="22">
        <v>39981739.640000001</v>
      </c>
      <c r="T17" s="22">
        <v>39981739.640000001</v>
      </c>
      <c r="U17" s="22">
        <v>39981739.640000001</v>
      </c>
      <c r="V17" s="22">
        <v>35712718.640000001</v>
      </c>
      <c r="W17" s="22">
        <v>35712718.640000001</v>
      </c>
      <c r="X17" s="22">
        <v>35712718.640000001</v>
      </c>
      <c r="Y17" s="25">
        <f t="shared" si="2"/>
        <v>89.322573158550028</v>
      </c>
      <c r="Z17" s="24">
        <v>0</v>
      </c>
      <c r="AA17" s="24" t="s">
        <v>38</v>
      </c>
      <c r="AB17" s="26">
        <v>639629</v>
      </c>
      <c r="AC17" s="25">
        <v>0</v>
      </c>
      <c r="AD17" s="25">
        <v>97</v>
      </c>
      <c r="AE17" s="27" t="s">
        <v>49</v>
      </c>
      <c r="AF17" s="10"/>
    </row>
    <row r="18" spans="2:32" ht="60.75">
      <c r="B18" s="10"/>
      <c r="C18" s="20" t="s">
        <v>93</v>
      </c>
      <c r="D18" s="20" t="s">
        <v>94</v>
      </c>
      <c r="E18" s="21" t="s">
        <v>95</v>
      </c>
      <c r="F18" s="21" t="s">
        <v>34</v>
      </c>
      <c r="G18" s="21" t="s">
        <v>39</v>
      </c>
      <c r="H18" s="22" t="s">
        <v>54</v>
      </c>
      <c r="I18" s="22" t="s">
        <v>36</v>
      </c>
      <c r="J18" s="23" t="s">
        <v>41</v>
      </c>
      <c r="K18" s="22" t="s">
        <v>64</v>
      </c>
      <c r="L18" s="24" t="s">
        <v>36</v>
      </c>
      <c r="M18" s="22" t="s">
        <v>42</v>
      </c>
      <c r="N18" s="22" t="s">
        <v>56</v>
      </c>
      <c r="O18" s="22" t="s">
        <v>67</v>
      </c>
      <c r="P18" s="24" t="s">
        <v>37</v>
      </c>
      <c r="Q18" s="24" t="s">
        <v>68</v>
      </c>
      <c r="R18" s="22">
        <v>77922000</v>
      </c>
      <c r="S18" s="22">
        <v>109076077.40000001</v>
      </c>
      <c r="T18" s="22">
        <v>109076077.40000001</v>
      </c>
      <c r="U18" s="22">
        <v>109076077.40000001</v>
      </c>
      <c r="V18" s="22">
        <v>96241793.329999998</v>
      </c>
      <c r="W18" s="22">
        <v>96241793.329999998</v>
      </c>
      <c r="X18" s="22">
        <v>96241793.329999998</v>
      </c>
      <c r="Y18" s="25">
        <f t="shared" si="2"/>
        <v>88.233639881516297</v>
      </c>
      <c r="Z18" s="24">
        <v>0</v>
      </c>
      <c r="AA18" s="24" t="s">
        <v>38</v>
      </c>
      <c r="AB18" s="26">
        <v>639629</v>
      </c>
      <c r="AC18" s="25">
        <v>100</v>
      </c>
      <c r="AD18" s="25">
        <v>99</v>
      </c>
      <c r="AE18" s="27" t="s">
        <v>49</v>
      </c>
      <c r="AF18" s="10"/>
    </row>
    <row r="19" spans="2:32" ht="60.75">
      <c r="B19" s="10"/>
      <c r="C19" s="20" t="s">
        <v>97</v>
      </c>
      <c r="D19" s="20" t="s">
        <v>98</v>
      </c>
      <c r="E19" s="21" t="s">
        <v>96</v>
      </c>
      <c r="F19" s="21" t="s">
        <v>34</v>
      </c>
      <c r="G19" s="21" t="s">
        <v>44</v>
      </c>
      <c r="H19" s="22" t="s">
        <v>54</v>
      </c>
      <c r="I19" s="22" t="s">
        <v>36</v>
      </c>
      <c r="J19" s="23" t="s">
        <v>41</v>
      </c>
      <c r="K19" s="22" t="s">
        <v>64</v>
      </c>
      <c r="L19" s="24" t="s">
        <v>36</v>
      </c>
      <c r="M19" s="22" t="s">
        <v>42</v>
      </c>
      <c r="N19" s="22" t="s">
        <v>56</v>
      </c>
      <c r="O19" s="22" t="s">
        <v>57</v>
      </c>
      <c r="P19" s="24" t="s">
        <v>37</v>
      </c>
      <c r="Q19" s="24" t="s">
        <v>68</v>
      </c>
      <c r="R19" s="22">
        <v>8100000</v>
      </c>
      <c r="S19" s="22">
        <v>8100000</v>
      </c>
      <c r="T19" s="22">
        <v>8100000</v>
      </c>
      <c r="U19" s="22">
        <v>6122682.6399999997</v>
      </c>
      <c r="V19" s="22">
        <v>5979058.4699999997</v>
      </c>
      <c r="W19" s="22">
        <v>5979058.4699999997</v>
      </c>
      <c r="X19" s="22">
        <v>5979058.4699999997</v>
      </c>
      <c r="Y19" s="25">
        <f t="shared" ref="Y19:Y21" si="3">IF(ISERROR(W19/S19),0,((W19/S19)*100))</f>
        <v>73.815536666666659</v>
      </c>
      <c r="Z19" s="24">
        <v>0</v>
      </c>
      <c r="AA19" s="24" t="s">
        <v>38</v>
      </c>
      <c r="AB19" s="26">
        <v>15000</v>
      </c>
      <c r="AC19" s="25">
        <v>0</v>
      </c>
      <c r="AD19" s="25">
        <v>83</v>
      </c>
      <c r="AE19" s="27" t="s">
        <v>49</v>
      </c>
      <c r="AF19" s="10"/>
    </row>
    <row r="20" spans="2:32" ht="67.5">
      <c r="B20" s="10"/>
      <c r="C20" s="20" t="s">
        <v>100</v>
      </c>
      <c r="D20" s="20" t="s">
        <v>101</v>
      </c>
      <c r="E20" s="21" t="s">
        <v>102</v>
      </c>
      <c r="F20" s="21" t="s">
        <v>34</v>
      </c>
      <c r="G20" s="21" t="s">
        <v>39</v>
      </c>
      <c r="H20" s="22" t="s">
        <v>54</v>
      </c>
      <c r="I20" s="22" t="s">
        <v>36</v>
      </c>
      <c r="J20" s="23" t="s">
        <v>41</v>
      </c>
      <c r="K20" s="22" t="s">
        <v>64</v>
      </c>
      <c r="L20" s="24" t="s">
        <v>36</v>
      </c>
      <c r="M20" s="22" t="s">
        <v>42</v>
      </c>
      <c r="N20" s="22" t="s">
        <v>56</v>
      </c>
      <c r="O20" s="22" t="s">
        <v>67</v>
      </c>
      <c r="P20" s="24" t="s">
        <v>37</v>
      </c>
      <c r="Q20" s="24" t="s">
        <v>68</v>
      </c>
      <c r="R20" s="22">
        <v>9999781.3100000005</v>
      </c>
      <c r="S20" s="22">
        <v>9446969.9600000009</v>
      </c>
      <c r="T20" s="22">
        <v>9446969.9600000009</v>
      </c>
      <c r="U20" s="22">
        <v>9446969.9600000009</v>
      </c>
      <c r="V20" s="22">
        <v>8463513.9299999997</v>
      </c>
      <c r="W20" s="22">
        <v>8463513.9299999997</v>
      </c>
      <c r="X20" s="22">
        <v>5159512.3499999996</v>
      </c>
      <c r="Y20" s="25">
        <f t="shared" si="3"/>
        <v>89.589719940212447</v>
      </c>
      <c r="Z20" s="24">
        <v>0</v>
      </c>
      <c r="AA20" s="24" t="s">
        <v>38</v>
      </c>
      <c r="AB20" s="26">
        <v>639250</v>
      </c>
      <c r="AC20" s="25">
        <v>0</v>
      </c>
      <c r="AD20" s="25">
        <v>93</v>
      </c>
      <c r="AE20" s="27" t="s">
        <v>49</v>
      </c>
      <c r="AF20" s="10"/>
    </row>
    <row r="21" spans="2:32" ht="60.75">
      <c r="B21" s="10"/>
      <c r="C21" s="20" t="s">
        <v>103</v>
      </c>
      <c r="D21" s="20" t="s">
        <v>104</v>
      </c>
      <c r="E21" s="21" t="s">
        <v>105</v>
      </c>
      <c r="F21" s="21" t="s">
        <v>34</v>
      </c>
      <c r="G21" s="21" t="s">
        <v>40</v>
      </c>
      <c r="H21" s="22" t="s">
        <v>54</v>
      </c>
      <c r="I21" s="22" t="s">
        <v>36</v>
      </c>
      <c r="J21" s="23" t="s">
        <v>41</v>
      </c>
      <c r="K21" s="22" t="s">
        <v>64</v>
      </c>
      <c r="L21" s="24" t="s">
        <v>36</v>
      </c>
      <c r="M21" s="22" t="s">
        <v>42</v>
      </c>
      <c r="N21" s="22" t="s">
        <v>106</v>
      </c>
      <c r="O21" s="22" t="s">
        <v>71</v>
      </c>
      <c r="P21" s="24" t="s">
        <v>37</v>
      </c>
      <c r="Q21" s="24" t="s">
        <v>68</v>
      </c>
      <c r="R21" s="22">
        <v>3080000</v>
      </c>
      <c r="S21" s="22">
        <v>3080000</v>
      </c>
      <c r="T21" s="22">
        <v>3080000</v>
      </c>
      <c r="U21" s="22">
        <v>3080000</v>
      </c>
      <c r="V21" s="22">
        <v>3000000</v>
      </c>
      <c r="W21" s="22">
        <v>3000000</v>
      </c>
      <c r="X21" s="22">
        <v>3000000</v>
      </c>
      <c r="Y21" s="25">
        <f t="shared" si="3"/>
        <v>97.402597402597408</v>
      </c>
      <c r="Z21" s="24">
        <v>0</v>
      </c>
      <c r="AA21" s="24" t="s">
        <v>38</v>
      </c>
      <c r="AB21" s="26">
        <v>152806</v>
      </c>
      <c r="AC21" s="25">
        <v>0</v>
      </c>
      <c r="AD21" s="25">
        <v>97</v>
      </c>
      <c r="AE21" s="27" t="s">
        <v>43</v>
      </c>
      <c r="AF21" s="10"/>
    </row>
    <row r="22" spans="2:32" ht="67.5">
      <c r="B22" s="10"/>
      <c r="C22" s="20" t="s">
        <v>112</v>
      </c>
      <c r="D22" s="20" t="s">
        <v>110</v>
      </c>
      <c r="E22" s="21" t="s">
        <v>111</v>
      </c>
      <c r="F22" s="21" t="s">
        <v>34</v>
      </c>
      <c r="G22" s="21" t="s">
        <v>52</v>
      </c>
      <c r="H22" s="22" t="s">
        <v>54</v>
      </c>
      <c r="I22" s="22" t="s">
        <v>36</v>
      </c>
      <c r="J22" s="23" t="s">
        <v>41</v>
      </c>
      <c r="K22" s="22" t="s">
        <v>64</v>
      </c>
      <c r="L22" s="24" t="s">
        <v>36</v>
      </c>
      <c r="M22" s="22" t="s">
        <v>42</v>
      </c>
      <c r="N22" s="22" t="s">
        <v>56</v>
      </c>
      <c r="O22" s="22" t="s">
        <v>57</v>
      </c>
      <c r="P22" s="24" t="s">
        <v>37</v>
      </c>
      <c r="Q22" s="24" t="s">
        <v>65</v>
      </c>
      <c r="R22" s="22">
        <v>8595343.4299999997</v>
      </c>
      <c r="S22" s="22">
        <v>8393095.6699999999</v>
      </c>
      <c r="T22" s="22">
        <v>8393095.6699999999</v>
      </c>
      <c r="U22" s="22">
        <v>8393095.6699999999</v>
      </c>
      <c r="V22" s="22">
        <v>4978861.3499999996</v>
      </c>
      <c r="W22" s="22">
        <v>4978861.3499999996</v>
      </c>
      <c r="X22" s="22">
        <v>4116463.48</v>
      </c>
      <c r="Y22" s="25">
        <f t="shared" ref="Y22:Y24" si="4">IF(ISERROR(W22/S22),0,((W22/S22)*100))</f>
        <v>59.320917403530558</v>
      </c>
      <c r="Z22" s="24">
        <v>0</v>
      </c>
      <c r="AA22" s="24" t="s">
        <v>107</v>
      </c>
      <c r="AB22" s="26">
        <v>15000</v>
      </c>
      <c r="AC22" s="25">
        <v>0</v>
      </c>
      <c r="AD22" s="25">
        <v>43</v>
      </c>
      <c r="AE22" s="27" t="s">
        <v>51</v>
      </c>
      <c r="AF22" s="10"/>
    </row>
    <row r="23" spans="2:32" ht="60.75">
      <c r="B23" s="10"/>
      <c r="C23" s="20" t="s">
        <v>113</v>
      </c>
      <c r="D23" s="20" t="s">
        <v>114</v>
      </c>
      <c r="E23" s="21" t="s">
        <v>115</v>
      </c>
      <c r="F23" s="21" t="s">
        <v>34</v>
      </c>
      <c r="G23" s="21" t="s">
        <v>44</v>
      </c>
      <c r="H23" s="22" t="s">
        <v>54</v>
      </c>
      <c r="I23" s="22" t="s">
        <v>36</v>
      </c>
      <c r="J23" s="23" t="s">
        <v>41</v>
      </c>
      <c r="K23" s="22" t="s">
        <v>64</v>
      </c>
      <c r="L23" s="24" t="s">
        <v>36</v>
      </c>
      <c r="M23" s="22" t="s">
        <v>42</v>
      </c>
      <c r="N23" s="22" t="s">
        <v>56</v>
      </c>
      <c r="O23" s="22" t="s">
        <v>71</v>
      </c>
      <c r="P23" s="24" t="s">
        <v>37</v>
      </c>
      <c r="Q23" s="24" t="s">
        <v>65</v>
      </c>
      <c r="R23" s="22">
        <v>1500000</v>
      </c>
      <c r="S23" s="22">
        <v>1500000</v>
      </c>
      <c r="T23" s="22">
        <v>1500000</v>
      </c>
      <c r="U23" s="22">
        <v>1344399.45</v>
      </c>
      <c r="V23" s="22">
        <v>999537.24</v>
      </c>
      <c r="W23" s="22">
        <v>999537.24</v>
      </c>
      <c r="X23" s="22">
        <v>787711.49</v>
      </c>
      <c r="Y23" s="25">
        <f t="shared" si="4"/>
        <v>66.635816000000005</v>
      </c>
      <c r="Z23" s="24">
        <v>0</v>
      </c>
      <c r="AA23" s="24" t="s">
        <v>108</v>
      </c>
      <c r="AB23" s="26">
        <v>562857</v>
      </c>
      <c r="AC23" s="25">
        <v>0</v>
      </c>
      <c r="AD23" s="25">
        <v>70</v>
      </c>
      <c r="AE23" s="27" t="s">
        <v>49</v>
      </c>
      <c r="AF23" s="10"/>
    </row>
    <row r="24" spans="2:32" ht="60.75">
      <c r="B24" s="10"/>
      <c r="C24" s="20" t="s">
        <v>116</v>
      </c>
      <c r="D24" s="20" t="s">
        <v>117</v>
      </c>
      <c r="E24" s="21" t="s">
        <v>118</v>
      </c>
      <c r="F24" s="21" t="s">
        <v>34</v>
      </c>
      <c r="G24" s="21" t="s">
        <v>44</v>
      </c>
      <c r="H24" s="22" t="s">
        <v>54</v>
      </c>
      <c r="I24" s="22" t="s">
        <v>36</v>
      </c>
      <c r="J24" s="23" t="s">
        <v>41</v>
      </c>
      <c r="K24" s="22" t="s">
        <v>64</v>
      </c>
      <c r="L24" s="24" t="s">
        <v>36</v>
      </c>
      <c r="M24" s="22" t="s">
        <v>42</v>
      </c>
      <c r="N24" s="22" t="s">
        <v>56</v>
      </c>
      <c r="O24" s="22" t="s">
        <v>71</v>
      </c>
      <c r="P24" s="24" t="s">
        <v>37</v>
      </c>
      <c r="Q24" s="24" t="s">
        <v>65</v>
      </c>
      <c r="R24" s="22">
        <v>1500000</v>
      </c>
      <c r="S24" s="22">
        <v>1500000</v>
      </c>
      <c r="T24" s="22">
        <v>1500000</v>
      </c>
      <c r="U24" s="22">
        <v>1265937.1499999999</v>
      </c>
      <c r="V24" s="22">
        <v>498440.27</v>
      </c>
      <c r="W24" s="22">
        <v>498440.27</v>
      </c>
      <c r="X24" s="22">
        <v>379781.13</v>
      </c>
      <c r="Y24" s="25">
        <f t="shared" si="4"/>
        <v>33.229351333333334</v>
      </c>
      <c r="Z24" s="24">
        <v>0</v>
      </c>
      <c r="AA24" s="24" t="s">
        <v>108</v>
      </c>
      <c r="AB24" s="26">
        <v>562587</v>
      </c>
      <c r="AC24" s="25">
        <v>0</v>
      </c>
      <c r="AD24" s="25">
        <v>42</v>
      </c>
      <c r="AE24" s="27" t="s">
        <v>49</v>
      </c>
      <c r="AF24" s="10"/>
    </row>
    <row r="25" spans="2:32" ht="60.75">
      <c r="B25" s="10"/>
      <c r="C25" s="20" t="s">
        <v>119</v>
      </c>
      <c r="D25" s="20" t="s">
        <v>120</v>
      </c>
      <c r="E25" s="21" t="s">
        <v>121</v>
      </c>
      <c r="F25" s="21" t="s">
        <v>34</v>
      </c>
      <c r="G25" s="21" t="s">
        <v>45</v>
      </c>
      <c r="H25" s="22" t="s">
        <v>54</v>
      </c>
      <c r="I25" s="22" t="s">
        <v>36</v>
      </c>
      <c r="J25" s="23" t="s">
        <v>41</v>
      </c>
      <c r="K25" s="22" t="s">
        <v>64</v>
      </c>
      <c r="L25" s="24" t="s">
        <v>36</v>
      </c>
      <c r="M25" s="22" t="s">
        <v>42</v>
      </c>
      <c r="N25" s="22" t="s">
        <v>56</v>
      </c>
      <c r="O25" s="22" t="s">
        <v>71</v>
      </c>
      <c r="P25" s="24" t="s">
        <v>37</v>
      </c>
      <c r="Q25" s="24" t="s">
        <v>65</v>
      </c>
      <c r="R25" s="22">
        <v>1500000</v>
      </c>
      <c r="S25" s="22">
        <v>1500000</v>
      </c>
      <c r="T25" s="22">
        <v>1500000</v>
      </c>
      <c r="U25" s="22">
        <v>1168072.6100000001</v>
      </c>
      <c r="V25" s="22">
        <v>521438.14</v>
      </c>
      <c r="W25" s="22">
        <v>421438.14</v>
      </c>
      <c r="X25" s="22">
        <v>350421.78</v>
      </c>
      <c r="Y25" s="25">
        <f t="shared" ref="Y25:Y27" si="5">IF(ISERROR(W25/S25),0,((W25/S25)*100))</f>
        <v>28.095876000000004</v>
      </c>
      <c r="Z25" s="24">
        <v>0</v>
      </c>
      <c r="AA25" s="24" t="s">
        <v>108</v>
      </c>
      <c r="AB25" s="26">
        <v>192554</v>
      </c>
      <c r="AC25" s="25">
        <v>0</v>
      </c>
      <c r="AD25" s="25">
        <v>75</v>
      </c>
      <c r="AE25" s="27" t="s">
        <v>49</v>
      </c>
      <c r="AF25" s="10"/>
    </row>
    <row r="26" spans="2:32" ht="60.75">
      <c r="B26" s="10"/>
      <c r="C26" s="20" t="s">
        <v>122</v>
      </c>
      <c r="D26" s="20" t="s">
        <v>123</v>
      </c>
      <c r="E26" s="21" t="s">
        <v>124</v>
      </c>
      <c r="F26" s="21" t="s">
        <v>34</v>
      </c>
      <c r="G26" s="21" t="s">
        <v>40</v>
      </c>
      <c r="H26" s="22" t="s">
        <v>54</v>
      </c>
      <c r="I26" s="22" t="s">
        <v>36</v>
      </c>
      <c r="J26" s="23" t="s">
        <v>41</v>
      </c>
      <c r="K26" s="22" t="s">
        <v>64</v>
      </c>
      <c r="L26" s="24" t="s">
        <v>36</v>
      </c>
      <c r="M26" s="22" t="s">
        <v>42</v>
      </c>
      <c r="N26" s="22" t="s">
        <v>56</v>
      </c>
      <c r="O26" s="22" t="s">
        <v>71</v>
      </c>
      <c r="P26" s="24" t="s">
        <v>37</v>
      </c>
      <c r="Q26" s="24" t="s">
        <v>65</v>
      </c>
      <c r="R26" s="22">
        <v>1608920</v>
      </c>
      <c r="S26" s="22">
        <v>1608220</v>
      </c>
      <c r="T26" s="22">
        <v>1608220</v>
      </c>
      <c r="U26" s="22">
        <v>1479696.13</v>
      </c>
      <c r="V26" s="22">
        <v>443908.83</v>
      </c>
      <c r="W26" s="22">
        <v>443908.83</v>
      </c>
      <c r="X26" s="22">
        <v>443908.83</v>
      </c>
      <c r="Y26" s="25">
        <f t="shared" si="5"/>
        <v>27.602494061757721</v>
      </c>
      <c r="Z26" s="24">
        <v>0</v>
      </c>
      <c r="AA26" s="24" t="s">
        <v>108</v>
      </c>
      <c r="AB26" s="26">
        <v>126836</v>
      </c>
      <c r="AC26" s="25">
        <v>0</v>
      </c>
      <c r="AD26" s="25">
        <v>40</v>
      </c>
      <c r="AE26" s="27" t="s">
        <v>49</v>
      </c>
      <c r="AF26" s="10"/>
    </row>
    <row r="27" spans="2:32" ht="60.75">
      <c r="B27" s="10"/>
      <c r="C27" s="20" t="s">
        <v>125</v>
      </c>
      <c r="D27" s="20" t="s">
        <v>126</v>
      </c>
      <c r="E27" s="21" t="s">
        <v>127</v>
      </c>
      <c r="F27" s="21" t="s">
        <v>34</v>
      </c>
      <c r="G27" s="21" t="s">
        <v>44</v>
      </c>
      <c r="H27" s="22" t="s">
        <v>54</v>
      </c>
      <c r="I27" s="22" t="s">
        <v>36</v>
      </c>
      <c r="J27" s="23" t="s">
        <v>41</v>
      </c>
      <c r="K27" s="22" t="s">
        <v>64</v>
      </c>
      <c r="L27" s="24" t="s">
        <v>36</v>
      </c>
      <c r="M27" s="22" t="s">
        <v>42</v>
      </c>
      <c r="N27" s="22" t="s">
        <v>56</v>
      </c>
      <c r="O27" s="22" t="s">
        <v>58</v>
      </c>
      <c r="P27" s="24" t="s">
        <v>37</v>
      </c>
      <c r="Q27" s="24" t="s">
        <v>65</v>
      </c>
      <c r="R27" s="22">
        <v>44576412.439999998</v>
      </c>
      <c r="S27" s="22">
        <v>44576412.439999998</v>
      </c>
      <c r="T27" s="22">
        <v>44576412.439999998</v>
      </c>
      <c r="U27" s="22">
        <v>43685145.789999999</v>
      </c>
      <c r="V27" s="22">
        <v>43685145.789999999</v>
      </c>
      <c r="W27" s="22">
        <v>43685145.789999999</v>
      </c>
      <c r="X27" s="22">
        <v>43685145.789999999</v>
      </c>
      <c r="Y27" s="25">
        <f t="shared" si="5"/>
        <v>98.000586854763952</v>
      </c>
      <c r="Z27" s="24">
        <v>0</v>
      </c>
      <c r="AA27" s="24" t="s">
        <v>38</v>
      </c>
      <c r="AB27" s="26">
        <v>0</v>
      </c>
      <c r="AC27" s="25">
        <v>0</v>
      </c>
      <c r="AD27" s="25">
        <v>100</v>
      </c>
      <c r="AE27" s="27" t="s">
        <v>51</v>
      </c>
      <c r="AF27" s="10"/>
    </row>
    <row r="28" spans="2:32" ht="60.75">
      <c r="B28" s="10"/>
      <c r="C28" s="20" t="s">
        <v>128</v>
      </c>
      <c r="D28" s="20" t="s">
        <v>129</v>
      </c>
      <c r="E28" s="21" t="s">
        <v>130</v>
      </c>
      <c r="F28" s="21" t="s">
        <v>34</v>
      </c>
      <c r="G28" s="21" t="s">
        <v>52</v>
      </c>
      <c r="H28" s="22" t="s">
        <v>54</v>
      </c>
      <c r="I28" s="22" t="s">
        <v>36</v>
      </c>
      <c r="J28" s="23" t="s">
        <v>41</v>
      </c>
      <c r="K28" s="22" t="s">
        <v>64</v>
      </c>
      <c r="L28" s="24" t="s">
        <v>36</v>
      </c>
      <c r="M28" s="22" t="s">
        <v>42</v>
      </c>
      <c r="N28" s="22" t="s">
        <v>99</v>
      </c>
      <c r="O28" s="22" t="s">
        <v>71</v>
      </c>
      <c r="P28" s="24" t="s">
        <v>37</v>
      </c>
      <c r="Q28" s="24" t="s">
        <v>65</v>
      </c>
      <c r="R28" s="22">
        <v>811999.7</v>
      </c>
      <c r="S28" s="22">
        <v>811999.7</v>
      </c>
      <c r="T28" s="22">
        <v>811999.7</v>
      </c>
      <c r="U28" s="22">
        <v>798081.39</v>
      </c>
      <c r="V28" s="22">
        <v>798081.37</v>
      </c>
      <c r="W28" s="22">
        <v>798081.37</v>
      </c>
      <c r="X28" s="22">
        <v>375956.68</v>
      </c>
      <c r="Y28" s="25">
        <f t="shared" ref="Y28:Y30" si="6">IF(ISERROR(W28/S28),0,((W28/S28)*100))</f>
        <v>98.285919317457882</v>
      </c>
      <c r="Z28" s="24">
        <v>0</v>
      </c>
      <c r="AA28" s="24" t="s">
        <v>108</v>
      </c>
      <c r="AB28" s="26">
        <v>31322</v>
      </c>
      <c r="AC28" s="25">
        <v>0</v>
      </c>
      <c r="AD28" s="25">
        <v>0</v>
      </c>
      <c r="AE28" s="27" t="s">
        <v>60</v>
      </c>
      <c r="AF28" s="10"/>
    </row>
    <row r="29" spans="2:32" ht="60.75">
      <c r="B29" s="10"/>
      <c r="C29" s="20" t="s">
        <v>131</v>
      </c>
      <c r="D29" s="20" t="s">
        <v>132</v>
      </c>
      <c r="E29" s="21" t="s">
        <v>133</v>
      </c>
      <c r="F29" s="21" t="s">
        <v>34</v>
      </c>
      <c r="G29" s="21" t="s">
        <v>40</v>
      </c>
      <c r="H29" s="22" t="s">
        <v>54</v>
      </c>
      <c r="I29" s="22" t="s">
        <v>36</v>
      </c>
      <c r="J29" s="23" t="s">
        <v>41</v>
      </c>
      <c r="K29" s="22" t="s">
        <v>64</v>
      </c>
      <c r="L29" s="24" t="s">
        <v>36</v>
      </c>
      <c r="M29" s="22" t="s">
        <v>42</v>
      </c>
      <c r="N29" s="22" t="s">
        <v>56</v>
      </c>
      <c r="O29" s="22" t="s">
        <v>71</v>
      </c>
      <c r="P29" s="24" t="s">
        <v>37</v>
      </c>
      <c r="Q29" s="24" t="s">
        <v>65</v>
      </c>
      <c r="R29" s="22">
        <v>20175330.02</v>
      </c>
      <c r="S29" s="22">
        <v>22962661.75</v>
      </c>
      <c r="T29" s="22">
        <v>22962661.75</v>
      </c>
      <c r="U29" s="22">
        <v>20089130.050000001</v>
      </c>
      <c r="V29" s="22">
        <v>20089130.050000001</v>
      </c>
      <c r="W29" s="22">
        <v>8153570.7300000004</v>
      </c>
      <c r="X29" s="22">
        <v>8153570.7300000004</v>
      </c>
      <c r="Y29" s="25">
        <f t="shared" si="6"/>
        <v>35.507951206919643</v>
      </c>
      <c r="Z29" s="24">
        <v>0</v>
      </c>
      <c r="AA29" s="24" t="s">
        <v>38</v>
      </c>
      <c r="AB29" s="26">
        <v>152806</v>
      </c>
      <c r="AC29" s="25">
        <v>0</v>
      </c>
      <c r="AD29" s="25">
        <v>28</v>
      </c>
      <c r="AE29" s="27" t="s">
        <v>75</v>
      </c>
      <c r="AF29" s="10"/>
    </row>
    <row r="30" spans="2:32" ht="60.75">
      <c r="B30" s="10"/>
      <c r="C30" s="20" t="s">
        <v>134</v>
      </c>
      <c r="D30" s="20" t="s">
        <v>135</v>
      </c>
      <c r="E30" s="21" t="s">
        <v>136</v>
      </c>
      <c r="F30" s="21" t="s">
        <v>34</v>
      </c>
      <c r="G30" s="21" t="s">
        <v>46</v>
      </c>
      <c r="H30" s="22" t="s">
        <v>54</v>
      </c>
      <c r="I30" s="22" t="s">
        <v>36</v>
      </c>
      <c r="J30" s="23" t="s">
        <v>41</v>
      </c>
      <c r="K30" s="22" t="s">
        <v>64</v>
      </c>
      <c r="L30" s="24" t="s">
        <v>36</v>
      </c>
      <c r="M30" s="22" t="s">
        <v>42</v>
      </c>
      <c r="N30" s="22" t="s">
        <v>56</v>
      </c>
      <c r="O30" s="22" t="s">
        <v>71</v>
      </c>
      <c r="P30" s="24" t="s">
        <v>37</v>
      </c>
      <c r="Q30" s="24" t="s">
        <v>65</v>
      </c>
      <c r="R30" s="22">
        <v>56384474.979999997</v>
      </c>
      <c r="S30" s="22">
        <v>56384474.979999997</v>
      </c>
      <c r="T30" s="22">
        <v>56384474.979999997</v>
      </c>
      <c r="U30" s="22">
        <v>56384474.979999997</v>
      </c>
      <c r="V30" s="22">
        <v>28802791.870000001</v>
      </c>
      <c r="W30" s="22">
        <v>28802791.870000001</v>
      </c>
      <c r="X30" s="22">
        <v>28802791.870000001</v>
      </c>
      <c r="Y30" s="25">
        <f t="shared" si="6"/>
        <v>51.082841296680634</v>
      </c>
      <c r="Z30" s="24">
        <v>0</v>
      </c>
      <c r="AA30" s="24" t="s">
        <v>38</v>
      </c>
      <c r="AB30" s="26">
        <v>25892</v>
      </c>
      <c r="AC30" s="25">
        <v>0</v>
      </c>
      <c r="AD30" s="25">
        <v>15</v>
      </c>
      <c r="AE30" s="27" t="s">
        <v>49</v>
      </c>
      <c r="AF30" s="10"/>
    </row>
    <row r="31" spans="2:32" ht="60.75">
      <c r="B31" s="10"/>
      <c r="C31" s="20" t="s">
        <v>138</v>
      </c>
      <c r="D31" s="20" t="s">
        <v>139</v>
      </c>
      <c r="E31" s="21" t="s">
        <v>140</v>
      </c>
      <c r="F31" s="21" t="s">
        <v>34</v>
      </c>
      <c r="G31" s="21" t="s">
        <v>52</v>
      </c>
      <c r="H31" s="22" t="s">
        <v>54</v>
      </c>
      <c r="I31" s="22" t="s">
        <v>36</v>
      </c>
      <c r="J31" s="23" t="s">
        <v>41</v>
      </c>
      <c r="K31" s="22" t="s">
        <v>64</v>
      </c>
      <c r="L31" s="24" t="s">
        <v>36</v>
      </c>
      <c r="M31" s="22" t="s">
        <v>42</v>
      </c>
      <c r="N31" s="22" t="s">
        <v>56</v>
      </c>
      <c r="O31" s="22" t="s">
        <v>71</v>
      </c>
      <c r="P31" s="24" t="s">
        <v>37</v>
      </c>
      <c r="Q31" s="24" t="s">
        <v>65</v>
      </c>
      <c r="R31" s="22">
        <v>52992656.030000001</v>
      </c>
      <c r="S31" s="22">
        <v>80927577.159999996</v>
      </c>
      <c r="T31" s="22">
        <v>50927577.159999996</v>
      </c>
      <c r="U31" s="22">
        <v>77284395.040000007</v>
      </c>
      <c r="V31" s="22">
        <v>23185318.510000002</v>
      </c>
      <c r="W31" s="22">
        <v>23185318.510000002</v>
      </c>
      <c r="X31" s="22">
        <v>23185318.510000002</v>
      </c>
      <c r="Y31" s="25">
        <f t="shared" ref="Y31:Y32" si="7">IF(ISERROR(W31/S31),0,((W31/S31)*100))</f>
        <v>28.649465761418824</v>
      </c>
      <c r="Z31" s="24">
        <v>0</v>
      </c>
      <c r="AA31" s="24" t="s">
        <v>38</v>
      </c>
      <c r="AB31" s="26">
        <v>75461</v>
      </c>
      <c r="AC31" s="25">
        <v>0</v>
      </c>
      <c r="AD31" s="25">
        <v>8</v>
      </c>
      <c r="AE31" s="27" t="s">
        <v>51</v>
      </c>
      <c r="AF31" s="10"/>
    </row>
    <row r="32" spans="2:32" ht="60.75">
      <c r="B32" s="10"/>
      <c r="C32" s="20" t="s">
        <v>141</v>
      </c>
      <c r="D32" s="20" t="s">
        <v>142</v>
      </c>
      <c r="E32" s="21" t="s">
        <v>143</v>
      </c>
      <c r="F32" s="21" t="s">
        <v>34</v>
      </c>
      <c r="G32" s="21" t="s">
        <v>39</v>
      </c>
      <c r="H32" s="22" t="s">
        <v>54</v>
      </c>
      <c r="I32" s="22" t="s">
        <v>36</v>
      </c>
      <c r="J32" s="23" t="s">
        <v>41</v>
      </c>
      <c r="K32" s="22" t="s">
        <v>64</v>
      </c>
      <c r="L32" s="24" t="s">
        <v>36</v>
      </c>
      <c r="M32" s="22" t="s">
        <v>42</v>
      </c>
      <c r="N32" s="22" t="s">
        <v>99</v>
      </c>
      <c r="O32" s="22" t="s">
        <v>76</v>
      </c>
      <c r="P32" s="24" t="s">
        <v>37</v>
      </c>
      <c r="Q32" s="24" t="s">
        <v>65</v>
      </c>
      <c r="R32" s="22">
        <v>12010399.07</v>
      </c>
      <c r="S32" s="22">
        <v>11996057.02</v>
      </c>
      <c r="T32" s="22">
        <v>11996057.02</v>
      </c>
      <c r="U32" s="22">
        <v>11996056.970000001</v>
      </c>
      <c r="V32" s="22">
        <v>5309219.1399999997</v>
      </c>
      <c r="W32" s="22">
        <v>5309219.1399999997</v>
      </c>
      <c r="X32" s="22">
        <v>4203912.3</v>
      </c>
      <c r="Y32" s="25">
        <f t="shared" si="7"/>
        <v>44.258035212306787</v>
      </c>
      <c r="Z32" s="24">
        <v>0</v>
      </c>
      <c r="AA32" s="24" t="s">
        <v>38</v>
      </c>
      <c r="AB32" s="26">
        <v>0</v>
      </c>
      <c r="AC32" s="25">
        <v>0</v>
      </c>
      <c r="AD32" s="25">
        <v>51</v>
      </c>
      <c r="AE32" s="27" t="s">
        <v>49</v>
      </c>
      <c r="AF32" s="10"/>
    </row>
    <row r="33" spans="2:32" ht="60.75">
      <c r="B33" s="10"/>
      <c r="C33" s="20" t="s">
        <v>144</v>
      </c>
      <c r="D33" s="20" t="s">
        <v>145</v>
      </c>
      <c r="E33" s="21" t="s">
        <v>69</v>
      </c>
      <c r="F33" s="21" t="s">
        <v>34</v>
      </c>
      <c r="G33" s="21" t="s">
        <v>46</v>
      </c>
      <c r="H33" s="22" t="s">
        <v>46</v>
      </c>
      <c r="I33" s="22" t="s">
        <v>35</v>
      </c>
      <c r="J33" s="23" t="s">
        <v>41</v>
      </c>
      <c r="K33" s="22" t="s">
        <v>64</v>
      </c>
      <c r="L33" s="24" t="s">
        <v>36</v>
      </c>
      <c r="M33" s="22" t="s">
        <v>42</v>
      </c>
      <c r="N33" s="22" t="s">
        <v>106</v>
      </c>
      <c r="O33" s="22" t="s">
        <v>76</v>
      </c>
      <c r="P33" s="24" t="s">
        <v>37</v>
      </c>
      <c r="Q33" s="24" t="s">
        <v>65</v>
      </c>
      <c r="R33" s="22">
        <v>862522</v>
      </c>
      <c r="S33" s="22">
        <v>862522</v>
      </c>
      <c r="T33" s="22">
        <v>862522</v>
      </c>
      <c r="U33" s="22">
        <v>0</v>
      </c>
      <c r="V33" s="22">
        <v>0</v>
      </c>
      <c r="W33" s="22">
        <v>0</v>
      </c>
      <c r="X33" s="22">
        <v>0</v>
      </c>
      <c r="Y33" s="25">
        <f t="shared" ref="Y33:Y41" si="8">IF(ISERROR(W33/S33),0,((W33/S33)*100))</f>
        <v>0</v>
      </c>
      <c r="Z33" s="24">
        <v>0</v>
      </c>
      <c r="AA33" s="24" t="s">
        <v>38</v>
      </c>
      <c r="AB33" s="26">
        <v>0</v>
      </c>
      <c r="AC33" s="25">
        <v>0</v>
      </c>
      <c r="AD33" s="25">
        <v>0</v>
      </c>
      <c r="AE33" s="27" t="s">
        <v>146</v>
      </c>
      <c r="AF33" s="10"/>
    </row>
    <row r="34" spans="2:32" ht="60.75">
      <c r="B34" s="10"/>
      <c r="C34" s="20" t="s">
        <v>147</v>
      </c>
      <c r="D34" s="20" t="s">
        <v>148</v>
      </c>
      <c r="E34" s="21" t="s">
        <v>149</v>
      </c>
      <c r="F34" s="21" t="s">
        <v>34</v>
      </c>
      <c r="G34" s="21" t="s">
        <v>39</v>
      </c>
      <c r="H34" s="22" t="s">
        <v>54</v>
      </c>
      <c r="I34" s="22" t="s">
        <v>36</v>
      </c>
      <c r="J34" s="23" t="s">
        <v>41</v>
      </c>
      <c r="K34" s="22" t="s">
        <v>64</v>
      </c>
      <c r="L34" s="24" t="s">
        <v>36</v>
      </c>
      <c r="M34" s="22" t="s">
        <v>42</v>
      </c>
      <c r="N34" s="22" t="s">
        <v>56</v>
      </c>
      <c r="O34" s="22" t="s">
        <v>67</v>
      </c>
      <c r="P34" s="24" t="s">
        <v>37</v>
      </c>
      <c r="Q34" s="24" t="s">
        <v>65</v>
      </c>
      <c r="R34" s="22">
        <v>30000000</v>
      </c>
      <c r="S34" s="22">
        <v>30000000</v>
      </c>
      <c r="T34" s="22">
        <v>30000000</v>
      </c>
      <c r="U34" s="22">
        <v>0</v>
      </c>
      <c r="V34" s="22">
        <v>0</v>
      </c>
      <c r="W34" s="22">
        <v>0</v>
      </c>
      <c r="X34" s="22">
        <v>0</v>
      </c>
      <c r="Y34" s="25">
        <f t="shared" si="8"/>
        <v>0</v>
      </c>
      <c r="Z34" s="24">
        <v>0</v>
      </c>
      <c r="AA34" s="24" t="s">
        <v>107</v>
      </c>
      <c r="AB34" s="26">
        <v>600000</v>
      </c>
      <c r="AC34" s="25">
        <v>0</v>
      </c>
      <c r="AD34" s="25">
        <v>0</v>
      </c>
      <c r="AE34" s="27" t="s">
        <v>51</v>
      </c>
      <c r="AF34" s="10"/>
    </row>
    <row r="35" spans="2:32" ht="67.5">
      <c r="B35" s="10"/>
      <c r="C35" s="20" t="s">
        <v>150</v>
      </c>
      <c r="D35" s="20" t="s">
        <v>151</v>
      </c>
      <c r="E35" s="21" t="s">
        <v>152</v>
      </c>
      <c r="F35" s="21" t="s">
        <v>34</v>
      </c>
      <c r="G35" s="21" t="s">
        <v>39</v>
      </c>
      <c r="H35" s="22" t="s">
        <v>54</v>
      </c>
      <c r="I35" s="22" t="s">
        <v>36</v>
      </c>
      <c r="J35" s="23" t="s">
        <v>41</v>
      </c>
      <c r="K35" s="22" t="s">
        <v>64</v>
      </c>
      <c r="L35" s="24" t="s">
        <v>36</v>
      </c>
      <c r="M35" s="22" t="s">
        <v>42</v>
      </c>
      <c r="N35" s="22" t="s">
        <v>56</v>
      </c>
      <c r="O35" s="22" t="s">
        <v>67</v>
      </c>
      <c r="P35" s="24" t="s">
        <v>37</v>
      </c>
      <c r="Q35" s="24" t="s">
        <v>65</v>
      </c>
      <c r="R35" s="22">
        <v>20000000</v>
      </c>
      <c r="S35" s="22">
        <v>20000000</v>
      </c>
      <c r="T35" s="22">
        <v>20000000</v>
      </c>
      <c r="U35" s="22">
        <v>0</v>
      </c>
      <c r="V35" s="22">
        <v>0</v>
      </c>
      <c r="W35" s="22">
        <v>0</v>
      </c>
      <c r="X35" s="22">
        <v>0</v>
      </c>
      <c r="Y35" s="25">
        <f t="shared" si="8"/>
        <v>0</v>
      </c>
      <c r="Z35" s="24">
        <v>0</v>
      </c>
      <c r="AA35" s="24" t="s">
        <v>107</v>
      </c>
      <c r="AB35" s="26">
        <v>6000000</v>
      </c>
      <c r="AC35" s="25">
        <v>0</v>
      </c>
      <c r="AD35" s="25">
        <v>0</v>
      </c>
      <c r="AE35" s="27" t="s">
        <v>51</v>
      </c>
      <c r="AF35" s="10"/>
    </row>
    <row r="36" spans="2:32" ht="94.5">
      <c r="B36" s="10"/>
      <c r="C36" s="20" t="s">
        <v>153</v>
      </c>
      <c r="D36" s="20" t="s">
        <v>154</v>
      </c>
      <c r="E36" s="21" t="s">
        <v>155</v>
      </c>
      <c r="F36" s="21" t="s">
        <v>34</v>
      </c>
      <c r="G36" s="21" t="s">
        <v>39</v>
      </c>
      <c r="H36" s="22" t="s">
        <v>54</v>
      </c>
      <c r="I36" s="22" t="s">
        <v>36</v>
      </c>
      <c r="J36" s="23" t="s">
        <v>41</v>
      </c>
      <c r="K36" s="22" t="s">
        <v>64</v>
      </c>
      <c r="L36" s="24" t="s">
        <v>36</v>
      </c>
      <c r="M36" s="22" t="s">
        <v>42</v>
      </c>
      <c r="N36" s="22" t="s">
        <v>109</v>
      </c>
      <c r="O36" s="22" t="s">
        <v>67</v>
      </c>
      <c r="P36" s="24" t="s">
        <v>37</v>
      </c>
      <c r="Q36" s="24" t="s">
        <v>55</v>
      </c>
      <c r="R36" s="22">
        <v>20700000</v>
      </c>
      <c r="S36" s="22">
        <v>20599408.559999999</v>
      </c>
      <c r="T36" s="22">
        <v>20599408.559999999</v>
      </c>
      <c r="U36" s="22">
        <v>20599408.559999999</v>
      </c>
      <c r="V36" s="22">
        <v>11467930.74</v>
      </c>
      <c r="W36" s="22">
        <v>11467930.74</v>
      </c>
      <c r="X36" s="22">
        <v>11467930.74</v>
      </c>
      <c r="Y36" s="25">
        <f t="shared" si="8"/>
        <v>55.671165056012661</v>
      </c>
      <c r="Z36" s="24">
        <v>0</v>
      </c>
      <c r="AA36" s="24" t="s">
        <v>47</v>
      </c>
      <c r="AB36" s="26">
        <v>1000000</v>
      </c>
      <c r="AC36" s="25">
        <v>0</v>
      </c>
      <c r="AD36" s="25">
        <v>55.67</v>
      </c>
      <c r="AE36" s="27" t="s">
        <v>156</v>
      </c>
      <c r="AF36" s="10"/>
    </row>
    <row r="37" spans="2:32" ht="67.5">
      <c r="B37" s="10"/>
      <c r="C37" s="20" t="s">
        <v>157</v>
      </c>
      <c r="D37" s="20" t="s">
        <v>158</v>
      </c>
      <c r="E37" s="21" t="s">
        <v>159</v>
      </c>
      <c r="F37" s="21" t="s">
        <v>34</v>
      </c>
      <c r="G37" s="21" t="s">
        <v>39</v>
      </c>
      <c r="H37" s="22" t="s">
        <v>54</v>
      </c>
      <c r="I37" s="22" t="s">
        <v>36</v>
      </c>
      <c r="J37" s="23" t="s">
        <v>41</v>
      </c>
      <c r="K37" s="22" t="s">
        <v>64</v>
      </c>
      <c r="L37" s="24" t="s">
        <v>36</v>
      </c>
      <c r="M37" s="22" t="s">
        <v>42</v>
      </c>
      <c r="N37" s="22" t="s">
        <v>109</v>
      </c>
      <c r="O37" s="22" t="s">
        <v>67</v>
      </c>
      <c r="P37" s="24" t="s">
        <v>37</v>
      </c>
      <c r="Q37" s="24" t="s">
        <v>55</v>
      </c>
      <c r="R37" s="22">
        <v>4300000</v>
      </c>
      <c r="S37" s="22">
        <v>5111027.13</v>
      </c>
      <c r="T37" s="22">
        <v>5111027.13</v>
      </c>
      <c r="U37" s="22">
        <v>5111027.13</v>
      </c>
      <c r="V37" s="22">
        <v>5111027.13</v>
      </c>
      <c r="W37" s="22">
        <v>5111027.13</v>
      </c>
      <c r="X37" s="22">
        <v>0</v>
      </c>
      <c r="Y37" s="25">
        <f t="shared" si="8"/>
        <v>100</v>
      </c>
      <c r="Z37" s="24">
        <v>0</v>
      </c>
      <c r="AA37" s="24" t="s">
        <v>66</v>
      </c>
      <c r="AB37" s="26">
        <v>1000000</v>
      </c>
      <c r="AC37" s="25">
        <v>0</v>
      </c>
      <c r="AD37" s="25">
        <v>100</v>
      </c>
      <c r="AE37" s="27" t="s">
        <v>160</v>
      </c>
      <c r="AF37" s="10"/>
    </row>
    <row r="38" spans="2:32" ht="67.5">
      <c r="B38" s="10"/>
      <c r="C38" s="20" t="s">
        <v>161</v>
      </c>
      <c r="D38" s="20" t="s">
        <v>162</v>
      </c>
      <c r="E38" s="21" t="s">
        <v>163</v>
      </c>
      <c r="F38" s="21" t="s">
        <v>34</v>
      </c>
      <c r="G38" s="21" t="s">
        <v>39</v>
      </c>
      <c r="H38" s="22" t="s">
        <v>54</v>
      </c>
      <c r="I38" s="22" t="s">
        <v>36</v>
      </c>
      <c r="J38" s="23" t="s">
        <v>41</v>
      </c>
      <c r="K38" s="22" t="s">
        <v>64</v>
      </c>
      <c r="L38" s="24" t="s">
        <v>36</v>
      </c>
      <c r="M38" s="22" t="s">
        <v>42</v>
      </c>
      <c r="N38" s="22" t="s">
        <v>109</v>
      </c>
      <c r="O38" s="22" t="s">
        <v>71</v>
      </c>
      <c r="P38" s="24" t="s">
        <v>37</v>
      </c>
      <c r="Q38" s="24" t="s">
        <v>55</v>
      </c>
      <c r="R38" s="22">
        <v>1000000</v>
      </c>
      <c r="S38" s="22">
        <v>951981.55</v>
      </c>
      <c r="T38" s="22">
        <v>951981.55</v>
      </c>
      <c r="U38" s="22">
        <v>951981.55</v>
      </c>
      <c r="V38" s="22">
        <v>285594.46999999997</v>
      </c>
      <c r="W38" s="22">
        <v>285594.46999999997</v>
      </c>
      <c r="X38" s="22">
        <v>285594.46999999997</v>
      </c>
      <c r="Y38" s="25">
        <f t="shared" si="8"/>
        <v>30.000000525220262</v>
      </c>
      <c r="Z38" s="24">
        <v>0</v>
      </c>
      <c r="AA38" s="24" t="s">
        <v>108</v>
      </c>
      <c r="AB38" s="26">
        <v>0</v>
      </c>
      <c r="AC38" s="25">
        <v>0</v>
      </c>
      <c r="AD38" s="25">
        <v>30</v>
      </c>
      <c r="AE38" s="27" t="s">
        <v>164</v>
      </c>
      <c r="AF38" s="10"/>
    </row>
    <row r="39" spans="2:32" ht="81">
      <c r="B39" s="10"/>
      <c r="C39" s="20" t="s">
        <v>165</v>
      </c>
      <c r="D39" s="20" t="s">
        <v>166</v>
      </c>
      <c r="E39" s="21" t="s">
        <v>167</v>
      </c>
      <c r="F39" s="21" t="s">
        <v>34</v>
      </c>
      <c r="G39" s="21" t="s">
        <v>39</v>
      </c>
      <c r="H39" s="22" t="s">
        <v>54</v>
      </c>
      <c r="I39" s="22" t="s">
        <v>36</v>
      </c>
      <c r="J39" s="23" t="s">
        <v>41</v>
      </c>
      <c r="K39" s="22" t="s">
        <v>64</v>
      </c>
      <c r="L39" s="24" t="s">
        <v>36</v>
      </c>
      <c r="M39" s="22" t="s">
        <v>42</v>
      </c>
      <c r="N39" s="22" t="s">
        <v>109</v>
      </c>
      <c r="O39" s="22" t="s">
        <v>71</v>
      </c>
      <c r="P39" s="24" t="s">
        <v>37</v>
      </c>
      <c r="Q39" s="24" t="s">
        <v>55</v>
      </c>
      <c r="R39" s="22">
        <v>1000000</v>
      </c>
      <c r="S39" s="22">
        <v>958686.11</v>
      </c>
      <c r="T39" s="22">
        <v>958686.11</v>
      </c>
      <c r="U39" s="22">
        <v>958686.11</v>
      </c>
      <c r="V39" s="22">
        <v>287605.83</v>
      </c>
      <c r="W39" s="22">
        <v>287605.83</v>
      </c>
      <c r="X39" s="22">
        <v>287605.83</v>
      </c>
      <c r="Y39" s="25">
        <f t="shared" si="8"/>
        <v>29.999999687071714</v>
      </c>
      <c r="Z39" s="24">
        <v>0</v>
      </c>
      <c r="AA39" s="24" t="s">
        <v>108</v>
      </c>
      <c r="AB39" s="26">
        <v>0</v>
      </c>
      <c r="AC39" s="25">
        <v>0</v>
      </c>
      <c r="AD39" s="25">
        <v>30</v>
      </c>
      <c r="AE39" s="27" t="s">
        <v>168</v>
      </c>
      <c r="AF39" s="10"/>
    </row>
    <row r="40" spans="2:32" ht="81">
      <c r="B40" s="10"/>
      <c r="C40" s="20" t="s">
        <v>169</v>
      </c>
      <c r="D40" s="20" t="s">
        <v>170</v>
      </c>
      <c r="E40" s="21" t="s">
        <v>171</v>
      </c>
      <c r="F40" s="21" t="s">
        <v>34</v>
      </c>
      <c r="G40" s="21" t="s">
        <v>39</v>
      </c>
      <c r="H40" s="22" t="s">
        <v>54</v>
      </c>
      <c r="I40" s="22" t="s">
        <v>36</v>
      </c>
      <c r="J40" s="23" t="s">
        <v>41</v>
      </c>
      <c r="K40" s="22" t="s">
        <v>64</v>
      </c>
      <c r="L40" s="24" t="s">
        <v>36</v>
      </c>
      <c r="M40" s="22" t="s">
        <v>42</v>
      </c>
      <c r="N40" s="22" t="s">
        <v>109</v>
      </c>
      <c r="O40" s="22" t="s">
        <v>71</v>
      </c>
      <c r="P40" s="24" t="s">
        <v>37</v>
      </c>
      <c r="Q40" s="24" t="s">
        <v>55</v>
      </c>
      <c r="R40" s="22">
        <v>1000000</v>
      </c>
      <c r="S40" s="22">
        <v>1958346.74</v>
      </c>
      <c r="T40" s="22">
        <v>1958346.74</v>
      </c>
      <c r="U40" s="22">
        <v>1958346.74</v>
      </c>
      <c r="V40" s="22">
        <v>587504.02</v>
      </c>
      <c r="W40" s="22">
        <v>587504.02</v>
      </c>
      <c r="X40" s="22">
        <v>587504.02</v>
      </c>
      <c r="Y40" s="25">
        <f t="shared" si="8"/>
        <v>29.999999897873042</v>
      </c>
      <c r="Z40" s="24">
        <v>0</v>
      </c>
      <c r="AA40" s="24" t="s">
        <v>108</v>
      </c>
      <c r="AB40" s="26">
        <v>0</v>
      </c>
      <c r="AC40" s="25">
        <v>0</v>
      </c>
      <c r="AD40" s="25">
        <v>30</v>
      </c>
      <c r="AE40" s="27" t="s">
        <v>172</v>
      </c>
      <c r="AF40" s="10"/>
    </row>
    <row r="41" spans="2:32" ht="60.75">
      <c r="B41" s="10"/>
      <c r="C41" s="20" t="s">
        <v>173</v>
      </c>
      <c r="D41" s="20" t="s">
        <v>174</v>
      </c>
      <c r="E41" s="21" t="s">
        <v>175</v>
      </c>
      <c r="F41" s="21" t="s">
        <v>34</v>
      </c>
      <c r="G41" s="21" t="s">
        <v>39</v>
      </c>
      <c r="H41" s="22" t="s">
        <v>54</v>
      </c>
      <c r="I41" s="22" t="s">
        <v>36</v>
      </c>
      <c r="J41" s="23" t="s">
        <v>41</v>
      </c>
      <c r="K41" s="22" t="s">
        <v>64</v>
      </c>
      <c r="L41" s="24" t="s">
        <v>36</v>
      </c>
      <c r="M41" s="22" t="s">
        <v>42</v>
      </c>
      <c r="N41" s="22" t="s">
        <v>109</v>
      </c>
      <c r="O41" s="22" t="s">
        <v>59</v>
      </c>
      <c r="P41" s="24" t="s">
        <v>37</v>
      </c>
      <c r="Q41" s="24" t="s">
        <v>55</v>
      </c>
      <c r="R41" s="22">
        <v>2000000</v>
      </c>
      <c r="S41" s="22">
        <v>1949686.02</v>
      </c>
      <c r="T41" s="22">
        <v>1949686.02</v>
      </c>
      <c r="U41" s="22">
        <v>1949686.02</v>
      </c>
      <c r="V41" s="22">
        <v>0</v>
      </c>
      <c r="W41" s="22">
        <v>0</v>
      </c>
      <c r="X41" s="22">
        <v>0</v>
      </c>
      <c r="Y41" s="25">
        <f t="shared" si="8"/>
        <v>0</v>
      </c>
      <c r="Z41" s="24">
        <v>0</v>
      </c>
      <c r="AA41" s="24" t="s">
        <v>108</v>
      </c>
      <c r="AB41" s="26">
        <v>0</v>
      </c>
      <c r="AC41" s="25">
        <v>0</v>
      </c>
      <c r="AD41" s="25">
        <v>30</v>
      </c>
      <c r="AE41" s="27" t="s">
        <v>176</v>
      </c>
      <c r="AF41" s="10"/>
    </row>
    <row r="42" spans="2:32" ht="81">
      <c r="B42" s="10"/>
      <c r="C42" s="20" t="s">
        <v>177</v>
      </c>
      <c r="D42" s="20" t="s">
        <v>178</v>
      </c>
      <c r="E42" s="21" t="s">
        <v>179</v>
      </c>
      <c r="F42" s="21" t="s">
        <v>34</v>
      </c>
      <c r="G42" s="21" t="s">
        <v>39</v>
      </c>
      <c r="H42" s="22" t="s">
        <v>54</v>
      </c>
      <c r="I42" s="22" t="s">
        <v>36</v>
      </c>
      <c r="J42" s="23" t="s">
        <v>41</v>
      </c>
      <c r="K42" s="22" t="s">
        <v>64</v>
      </c>
      <c r="L42" s="24" t="s">
        <v>36</v>
      </c>
      <c r="M42" s="22" t="s">
        <v>42</v>
      </c>
      <c r="N42" s="22" t="s">
        <v>109</v>
      </c>
      <c r="O42" s="22" t="s">
        <v>71</v>
      </c>
      <c r="P42" s="24" t="s">
        <v>37</v>
      </c>
      <c r="Q42" s="24" t="s">
        <v>55</v>
      </c>
      <c r="R42" s="22">
        <v>39000000</v>
      </c>
      <c r="S42" s="22">
        <v>38955338.280000001</v>
      </c>
      <c r="T42" s="22">
        <v>38955338.280000001</v>
      </c>
      <c r="U42" s="22">
        <v>38955338.280000001</v>
      </c>
      <c r="V42" s="22">
        <v>11686601.48</v>
      </c>
      <c r="W42" s="22">
        <v>11686601.48</v>
      </c>
      <c r="X42" s="22">
        <v>11686601.48</v>
      </c>
      <c r="Y42" s="25">
        <f t="shared" ref="Y42:Y47" si="9">IF(ISERROR(W42/S42),0,((W42/S42)*100))</f>
        <v>29.99999998973183</v>
      </c>
      <c r="Z42" s="24">
        <v>0</v>
      </c>
      <c r="AA42" s="24" t="s">
        <v>66</v>
      </c>
      <c r="AB42" s="26">
        <v>0</v>
      </c>
      <c r="AC42" s="25">
        <v>0</v>
      </c>
      <c r="AD42" s="25">
        <v>30</v>
      </c>
      <c r="AE42" s="27" t="s">
        <v>180</v>
      </c>
      <c r="AF42" s="10"/>
    </row>
    <row r="43" spans="2:32" ht="81">
      <c r="B43" s="10"/>
      <c r="C43" s="20" t="s">
        <v>181</v>
      </c>
      <c r="D43" s="20" t="s">
        <v>182</v>
      </c>
      <c r="E43" s="21" t="s">
        <v>183</v>
      </c>
      <c r="F43" s="21" t="s">
        <v>34</v>
      </c>
      <c r="G43" s="21" t="s">
        <v>39</v>
      </c>
      <c r="H43" s="22" t="s">
        <v>54</v>
      </c>
      <c r="I43" s="22" t="s">
        <v>36</v>
      </c>
      <c r="J43" s="23" t="s">
        <v>41</v>
      </c>
      <c r="K43" s="22" t="s">
        <v>64</v>
      </c>
      <c r="L43" s="24" t="s">
        <v>36</v>
      </c>
      <c r="M43" s="22" t="s">
        <v>42</v>
      </c>
      <c r="N43" s="22" t="s">
        <v>109</v>
      </c>
      <c r="O43" s="22" t="s">
        <v>71</v>
      </c>
      <c r="P43" s="24" t="s">
        <v>37</v>
      </c>
      <c r="Q43" s="24" t="s">
        <v>55</v>
      </c>
      <c r="R43" s="22">
        <v>35000000</v>
      </c>
      <c r="S43" s="22">
        <v>34168547.75</v>
      </c>
      <c r="T43" s="22">
        <v>34168547.75</v>
      </c>
      <c r="U43" s="22">
        <v>34168547.75</v>
      </c>
      <c r="V43" s="22">
        <v>10250564.33</v>
      </c>
      <c r="W43" s="22">
        <v>10250564.33</v>
      </c>
      <c r="X43" s="22">
        <v>10250564.33</v>
      </c>
      <c r="Y43" s="25">
        <f t="shared" si="9"/>
        <v>30.000000014633343</v>
      </c>
      <c r="Z43" s="24">
        <v>0</v>
      </c>
      <c r="AA43" s="24" t="s">
        <v>66</v>
      </c>
      <c r="AB43" s="26">
        <v>1000000</v>
      </c>
      <c r="AC43" s="25">
        <v>0</v>
      </c>
      <c r="AD43" s="25">
        <v>30</v>
      </c>
      <c r="AE43" s="27" t="s">
        <v>184</v>
      </c>
      <c r="AF43" s="10"/>
    </row>
    <row r="44" spans="2:32" ht="148.5">
      <c r="B44" s="10"/>
      <c r="C44" s="20" t="s">
        <v>185</v>
      </c>
      <c r="D44" s="20" t="s">
        <v>186</v>
      </c>
      <c r="E44" s="21" t="s">
        <v>187</v>
      </c>
      <c r="F44" s="21" t="s">
        <v>34</v>
      </c>
      <c r="G44" s="21" t="s">
        <v>39</v>
      </c>
      <c r="H44" s="22" t="s">
        <v>54</v>
      </c>
      <c r="I44" s="22" t="s">
        <v>36</v>
      </c>
      <c r="J44" s="23" t="s">
        <v>41</v>
      </c>
      <c r="K44" s="22" t="s">
        <v>64</v>
      </c>
      <c r="L44" s="24" t="s">
        <v>36</v>
      </c>
      <c r="M44" s="22" t="s">
        <v>42</v>
      </c>
      <c r="N44" s="22" t="s">
        <v>109</v>
      </c>
      <c r="O44" s="22" t="s">
        <v>67</v>
      </c>
      <c r="P44" s="24" t="s">
        <v>37</v>
      </c>
      <c r="Q44" s="24" t="s">
        <v>65</v>
      </c>
      <c r="R44" s="22">
        <v>35000000</v>
      </c>
      <c r="S44" s="22"/>
      <c r="T44" s="22"/>
      <c r="U44" s="22"/>
      <c r="V44" s="22"/>
      <c r="W44" s="22"/>
      <c r="X44" s="22"/>
      <c r="Y44" s="25">
        <f t="shared" si="9"/>
        <v>0</v>
      </c>
      <c r="Z44" s="24"/>
      <c r="AA44" s="24" t="s">
        <v>66</v>
      </c>
      <c r="AB44" s="26">
        <v>0</v>
      </c>
      <c r="AC44" s="25">
        <v>0</v>
      </c>
      <c r="AD44" s="25"/>
      <c r="AE44" s="27" t="s">
        <v>188</v>
      </c>
      <c r="AF44" s="10"/>
    </row>
    <row r="45" spans="2:32" ht="81">
      <c r="B45" s="10"/>
      <c r="C45" s="20" t="s">
        <v>189</v>
      </c>
      <c r="D45" s="20" t="s">
        <v>190</v>
      </c>
      <c r="E45" s="21" t="s">
        <v>191</v>
      </c>
      <c r="F45" s="21" t="s">
        <v>34</v>
      </c>
      <c r="G45" s="21" t="s">
        <v>39</v>
      </c>
      <c r="H45" s="22" t="s">
        <v>54</v>
      </c>
      <c r="I45" s="22" t="s">
        <v>36</v>
      </c>
      <c r="J45" s="23" t="s">
        <v>41</v>
      </c>
      <c r="K45" s="22" t="s">
        <v>64</v>
      </c>
      <c r="L45" s="24" t="s">
        <v>36</v>
      </c>
      <c r="M45" s="22" t="s">
        <v>42</v>
      </c>
      <c r="N45" s="22" t="s">
        <v>109</v>
      </c>
      <c r="O45" s="22" t="s">
        <v>71</v>
      </c>
      <c r="P45" s="24" t="s">
        <v>37</v>
      </c>
      <c r="Q45" s="24" t="s">
        <v>55</v>
      </c>
      <c r="R45" s="22">
        <v>70000000</v>
      </c>
      <c r="S45" s="22">
        <v>68539104.189999998</v>
      </c>
      <c r="T45" s="22">
        <v>68539104.189999998</v>
      </c>
      <c r="U45" s="22">
        <v>68539104.189999998</v>
      </c>
      <c r="V45" s="22">
        <v>20561731.260000002</v>
      </c>
      <c r="W45" s="22">
        <v>20561731.260000002</v>
      </c>
      <c r="X45" s="22">
        <v>20561731.260000002</v>
      </c>
      <c r="Y45" s="25">
        <f t="shared" si="9"/>
        <v>30.000000004377064</v>
      </c>
      <c r="Z45" s="24">
        <v>0</v>
      </c>
      <c r="AA45" s="24" t="s">
        <v>47</v>
      </c>
      <c r="AB45" s="26">
        <v>1000000</v>
      </c>
      <c r="AC45" s="25">
        <v>0</v>
      </c>
      <c r="AD45" s="25">
        <v>5</v>
      </c>
      <c r="AE45" s="27" t="s">
        <v>180</v>
      </c>
      <c r="AF45" s="10"/>
    </row>
    <row r="46" spans="2:32" ht="94.5">
      <c r="B46" s="10"/>
      <c r="C46" s="20" t="s">
        <v>192</v>
      </c>
      <c r="D46" s="20" t="s">
        <v>193</v>
      </c>
      <c r="E46" s="21" t="s">
        <v>194</v>
      </c>
      <c r="F46" s="21" t="s">
        <v>34</v>
      </c>
      <c r="G46" s="21" t="s">
        <v>39</v>
      </c>
      <c r="H46" s="22" t="s">
        <v>54</v>
      </c>
      <c r="I46" s="22" t="s">
        <v>36</v>
      </c>
      <c r="J46" s="23" t="s">
        <v>41</v>
      </c>
      <c r="K46" s="22" t="s">
        <v>64</v>
      </c>
      <c r="L46" s="24" t="s">
        <v>36</v>
      </c>
      <c r="M46" s="22" t="s">
        <v>42</v>
      </c>
      <c r="N46" s="22" t="s">
        <v>109</v>
      </c>
      <c r="O46" s="22" t="s">
        <v>57</v>
      </c>
      <c r="P46" s="24" t="s">
        <v>37</v>
      </c>
      <c r="Q46" s="24" t="s">
        <v>55</v>
      </c>
      <c r="R46" s="22">
        <v>30000000</v>
      </c>
      <c r="S46" s="22">
        <v>26888256.969999999</v>
      </c>
      <c r="T46" s="22">
        <v>26888256.969999999</v>
      </c>
      <c r="U46" s="22">
        <v>26288256.969999999</v>
      </c>
      <c r="V46" s="22">
        <v>8066477.0899999999</v>
      </c>
      <c r="W46" s="22">
        <v>8066477.0899999999</v>
      </c>
      <c r="X46" s="22">
        <v>8066477.0899999999</v>
      </c>
      <c r="Y46" s="25">
        <f t="shared" si="9"/>
        <v>29.999999996280906</v>
      </c>
      <c r="Z46" s="24">
        <v>0</v>
      </c>
      <c r="AA46" s="24" t="s">
        <v>66</v>
      </c>
      <c r="AB46" s="26">
        <v>0</v>
      </c>
      <c r="AC46" s="25">
        <v>0</v>
      </c>
      <c r="AD46" s="25">
        <v>1.5</v>
      </c>
      <c r="AE46" s="27" t="s">
        <v>180</v>
      </c>
      <c r="AF46" s="10"/>
    </row>
    <row r="47" spans="2:32" ht="81">
      <c r="B47" s="10"/>
      <c r="C47" s="20" t="s">
        <v>195</v>
      </c>
      <c r="D47" s="20" t="s">
        <v>196</v>
      </c>
      <c r="E47" s="21" t="s">
        <v>197</v>
      </c>
      <c r="F47" s="21" t="s">
        <v>34</v>
      </c>
      <c r="G47" s="21" t="s">
        <v>39</v>
      </c>
      <c r="H47" s="22" t="s">
        <v>54</v>
      </c>
      <c r="I47" s="22" t="s">
        <v>36</v>
      </c>
      <c r="J47" s="23" t="s">
        <v>41</v>
      </c>
      <c r="K47" s="22" t="s">
        <v>64</v>
      </c>
      <c r="L47" s="24" t="s">
        <v>36</v>
      </c>
      <c r="M47" s="22" t="s">
        <v>42</v>
      </c>
      <c r="N47" s="22" t="s">
        <v>109</v>
      </c>
      <c r="O47" s="22" t="s">
        <v>71</v>
      </c>
      <c r="P47" s="24" t="s">
        <v>37</v>
      </c>
      <c r="Q47" s="24" t="s">
        <v>55</v>
      </c>
      <c r="R47" s="22">
        <v>20000000</v>
      </c>
      <c r="S47" s="22">
        <v>17533506.530000001</v>
      </c>
      <c r="T47" s="22">
        <v>17533506.530000001</v>
      </c>
      <c r="U47" s="22">
        <v>17533506.530000001</v>
      </c>
      <c r="V47" s="22">
        <v>5260051.96</v>
      </c>
      <c r="W47" s="22">
        <v>5260051.96</v>
      </c>
      <c r="X47" s="22">
        <v>5260051.96</v>
      </c>
      <c r="Y47" s="25">
        <f t="shared" si="9"/>
        <v>30.000000005703363</v>
      </c>
      <c r="Z47" s="24">
        <v>0</v>
      </c>
      <c r="AA47" s="24" t="s">
        <v>66</v>
      </c>
      <c r="AB47" s="26">
        <v>0</v>
      </c>
      <c r="AC47" s="25">
        <v>0</v>
      </c>
      <c r="AD47" s="25">
        <v>30</v>
      </c>
      <c r="AE47" s="27" t="s">
        <v>180</v>
      </c>
      <c r="AF47" s="10"/>
    </row>
    <row r="48" spans="2:32" ht="60.75">
      <c r="B48" s="10"/>
      <c r="C48" s="20" t="s">
        <v>198</v>
      </c>
      <c r="D48" s="20" t="s">
        <v>199</v>
      </c>
      <c r="E48" s="21" t="s">
        <v>200</v>
      </c>
      <c r="F48" s="21" t="s">
        <v>34</v>
      </c>
      <c r="G48" s="21" t="s">
        <v>40</v>
      </c>
      <c r="H48" s="22" t="s">
        <v>54</v>
      </c>
      <c r="I48" s="22" t="s">
        <v>36</v>
      </c>
      <c r="J48" s="23" t="s">
        <v>41</v>
      </c>
      <c r="K48" s="22" t="s">
        <v>64</v>
      </c>
      <c r="L48" s="24" t="s">
        <v>36</v>
      </c>
      <c r="M48" s="22" t="s">
        <v>42</v>
      </c>
      <c r="N48" s="22" t="s">
        <v>56</v>
      </c>
      <c r="O48" s="22" t="s">
        <v>71</v>
      </c>
      <c r="P48" s="24" t="s">
        <v>37</v>
      </c>
      <c r="Q48" s="24" t="s">
        <v>65</v>
      </c>
      <c r="R48" s="22">
        <v>355018.61</v>
      </c>
      <c r="S48" s="22">
        <v>355018.61</v>
      </c>
      <c r="T48" s="22">
        <v>355018.61</v>
      </c>
      <c r="U48" s="22">
        <v>355018.61</v>
      </c>
      <c r="V48" s="22">
        <v>355018.61</v>
      </c>
      <c r="W48" s="22">
        <v>355018.61</v>
      </c>
      <c r="X48" s="22">
        <v>355018.61</v>
      </c>
      <c r="Y48" s="25">
        <f t="shared" ref="Y48:Y53" si="10">IF(ISERROR(W48/S48),0,((W48/S48)*100))</f>
        <v>100</v>
      </c>
      <c r="Z48" s="24">
        <v>0</v>
      </c>
      <c r="AA48" s="24" t="s">
        <v>38</v>
      </c>
      <c r="AB48" s="26">
        <v>126386</v>
      </c>
      <c r="AC48" s="25">
        <v>0</v>
      </c>
      <c r="AD48" s="25">
        <v>100</v>
      </c>
      <c r="AE48" s="27" t="s">
        <v>75</v>
      </c>
      <c r="AF48" s="10"/>
    </row>
    <row r="49" spans="2:32" ht="60.75">
      <c r="B49" s="10"/>
      <c r="C49" s="20" t="s">
        <v>201</v>
      </c>
      <c r="D49" s="20" t="s">
        <v>202</v>
      </c>
      <c r="E49" s="21" t="s">
        <v>203</v>
      </c>
      <c r="F49" s="21" t="s">
        <v>34</v>
      </c>
      <c r="G49" s="21" t="s">
        <v>46</v>
      </c>
      <c r="H49" s="22" t="s">
        <v>54</v>
      </c>
      <c r="I49" s="22" t="s">
        <v>36</v>
      </c>
      <c r="J49" s="23" t="s">
        <v>41</v>
      </c>
      <c r="K49" s="22" t="s">
        <v>64</v>
      </c>
      <c r="L49" s="24" t="s">
        <v>36</v>
      </c>
      <c r="M49" s="22" t="s">
        <v>42</v>
      </c>
      <c r="N49" s="22" t="s">
        <v>56</v>
      </c>
      <c r="O49" s="22" t="s">
        <v>71</v>
      </c>
      <c r="P49" s="24" t="s">
        <v>37</v>
      </c>
      <c r="Q49" s="24" t="s">
        <v>65</v>
      </c>
      <c r="R49" s="22">
        <v>990208.9</v>
      </c>
      <c r="S49" s="22">
        <v>990208.9</v>
      </c>
      <c r="T49" s="22">
        <v>990208.9</v>
      </c>
      <c r="U49" s="22">
        <v>990208.9</v>
      </c>
      <c r="V49" s="22">
        <v>990208.9</v>
      </c>
      <c r="W49" s="22">
        <v>990208.9</v>
      </c>
      <c r="X49" s="22">
        <v>990208.9</v>
      </c>
      <c r="Y49" s="25">
        <f t="shared" si="10"/>
        <v>100</v>
      </c>
      <c r="Z49" s="24">
        <v>0</v>
      </c>
      <c r="AA49" s="24" t="s">
        <v>38</v>
      </c>
      <c r="AB49" s="26">
        <v>19794</v>
      </c>
      <c r="AC49" s="25">
        <v>0</v>
      </c>
      <c r="AD49" s="25">
        <v>100</v>
      </c>
      <c r="AE49" s="27" t="s">
        <v>49</v>
      </c>
      <c r="AF49" s="10"/>
    </row>
    <row r="50" spans="2:32" ht="67.5">
      <c r="B50" s="10"/>
      <c r="C50" s="20" t="s">
        <v>204</v>
      </c>
      <c r="D50" s="20" t="s">
        <v>205</v>
      </c>
      <c r="E50" s="21" t="s">
        <v>206</v>
      </c>
      <c r="F50" s="21" t="s">
        <v>34</v>
      </c>
      <c r="G50" s="21" t="s">
        <v>39</v>
      </c>
      <c r="H50" s="22" t="s">
        <v>54</v>
      </c>
      <c r="I50" s="22" t="s">
        <v>36</v>
      </c>
      <c r="J50" s="23" t="s">
        <v>41</v>
      </c>
      <c r="K50" s="22" t="s">
        <v>64</v>
      </c>
      <c r="L50" s="24" t="s">
        <v>36</v>
      </c>
      <c r="M50" s="22" t="s">
        <v>42</v>
      </c>
      <c r="N50" s="22" t="s">
        <v>137</v>
      </c>
      <c r="O50" s="22" t="s">
        <v>71</v>
      </c>
      <c r="P50" s="24" t="s">
        <v>37</v>
      </c>
      <c r="Q50" s="24" t="s">
        <v>65</v>
      </c>
      <c r="R50" s="22">
        <v>210923.38</v>
      </c>
      <c r="S50" s="22">
        <v>210923.38</v>
      </c>
      <c r="T50" s="22">
        <v>210923.38</v>
      </c>
      <c r="U50" s="22">
        <v>210923.38</v>
      </c>
      <c r="V50" s="22">
        <v>210923.38</v>
      </c>
      <c r="W50" s="22">
        <v>210923.28</v>
      </c>
      <c r="X50" s="22">
        <v>210923.28</v>
      </c>
      <c r="Y50" s="25">
        <f t="shared" si="10"/>
        <v>99.999952589418967</v>
      </c>
      <c r="Z50" s="24">
        <v>0</v>
      </c>
      <c r="AA50" s="24" t="s">
        <v>38</v>
      </c>
      <c r="AB50" s="26">
        <v>502964</v>
      </c>
      <c r="AC50" s="25">
        <v>0</v>
      </c>
      <c r="AD50" s="25">
        <v>100</v>
      </c>
      <c r="AE50" s="27" t="s">
        <v>49</v>
      </c>
      <c r="AF50" s="10"/>
    </row>
    <row r="51" spans="2:32" ht="60.75">
      <c r="B51" s="10"/>
      <c r="C51" s="20" t="s">
        <v>207</v>
      </c>
      <c r="D51" s="20" t="s">
        <v>208</v>
      </c>
      <c r="E51" s="21" t="s">
        <v>209</v>
      </c>
      <c r="F51" s="21" t="s">
        <v>34</v>
      </c>
      <c r="G51" s="21" t="s">
        <v>44</v>
      </c>
      <c r="H51" s="22" t="s">
        <v>54</v>
      </c>
      <c r="I51" s="22" t="s">
        <v>36</v>
      </c>
      <c r="J51" s="23" t="s">
        <v>41</v>
      </c>
      <c r="K51" s="22" t="s">
        <v>64</v>
      </c>
      <c r="L51" s="24" t="s">
        <v>36</v>
      </c>
      <c r="M51" s="22" t="s">
        <v>42</v>
      </c>
      <c r="N51" s="22" t="s">
        <v>56</v>
      </c>
      <c r="O51" s="22" t="s">
        <v>58</v>
      </c>
      <c r="P51" s="24" t="s">
        <v>37</v>
      </c>
      <c r="Q51" s="24" t="s">
        <v>65</v>
      </c>
      <c r="R51" s="22">
        <v>782838.9</v>
      </c>
      <c r="S51" s="22">
        <v>782838.9</v>
      </c>
      <c r="T51" s="22">
        <v>782838.9</v>
      </c>
      <c r="U51" s="22">
        <v>782838.9</v>
      </c>
      <c r="V51" s="22">
        <v>782838.89</v>
      </c>
      <c r="W51" s="22">
        <v>782838.89</v>
      </c>
      <c r="X51" s="22">
        <v>782838.89</v>
      </c>
      <c r="Y51" s="25">
        <f t="shared" si="10"/>
        <v>99.999998722597965</v>
      </c>
      <c r="Z51" s="24">
        <v>0</v>
      </c>
      <c r="AA51" s="24" t="s">
        <v>38</v>
      </c>
      <c r="AB51" s="26">
        <v>562587</v>
      </c>
      <c r="AC51" s="25">
        <v>0</v>
      </c>
      <c r="AD51" s="25">
        <v>100</v>
      </c>
      <c r="AE51" s="27" t="s">
        <v>51</v>
      </c>
      <c r="AF51" s="10"/>
    </row>
    <row r="52" spans="2:32" ht="67.5">
      <c r="B52" s="10"/>
      <c r="C52" s="20" t="s">
        <v>210</v>
      </c>
      <c r="D52" s="20" t="s">
        <v>211</v>
      </c>
      <c r="E52" s="21" t="s">
        <v>212</v>
      </c>
      <c r="F52" s="21" t="s">
        <v>34</v>
      </c>
      <c r="G52" s="21" t="s">
        <v>52</v>
      </c>
      <c r="H52" s="22" t="s">
        <v>54</v>
      </c>
      <c r="I52" s="22" t="s">
        <v>36</v>
      </c>
      <c r="J52" s="23" t="s">
        <v>41</v>
      </c>
      <c r="K52" s="22" t="s">
        <v>64</v>
      </c>
      <c r="L52" s="24" t="s">
        <v>36</v>
      </c>
      <c r="M52" s="22" t="s">
        <v>42</v>
      </c>
      <c r="N52" s="22" t="s">
        <v>56</v>
      </c>
      <c r="O52" s="22" t="s">
        <v>71</v>
      </c>
      <c r="P52" s="24" t="s">
        <v>37</v>
      </c>
      <c r="Q52" s="24" t="s">
        <v>65</v>
      </c>
      <c r="R52" s="22">
        <v>930642.69</v>
      </c>
      <c r="S52" s="22">
        <v>930642.69</v>
      </c>
      <c r="T52" s="22">
        <v>930642.69</v>
      </c>
      <c r="U52" s="22">
        <v>930642.69</v>
      </c>
      <c r="V52" s="22">
        <v>887155</v>
      </c>
      <c r="W52" s="22">
        <v>887155</v>
      </c>
      <c r="X52" s="22">
        <v>887155</v>
      </c>
      <c r="Y52" s="25">
        <f t="shared" si="10"/>
        <v>95.327133553265213</v>
      </c>
      <c r="Z52" s="24">
        <v>0</v>
      </c>
      <c r="AA52" s="24" t="s">
        <v>38</v>
      </c>
      <c r="AB52" s="26">
        <v>31322</v>
      </c>
      <c r="AC52" s="25">
        <v>0</v>
      </c>
      <c r="AD52" s="25">
        <v>100</v>
      </c>
      <c r="AE52" s="27" t="s">
        <v>51</v>
      </c>
      <c r="AF52" s="10"/>
    </row>
    <row r="53" spans="2:32" ht="67.5">
      <c r="B53" s="10"/>
      <c r="C53" s="20" t="s">
        <v>213</v>
      </c>
      <c r="D53" s="20" t="s">
        <v>214</v>
      </c>
      <c r="E53" s="21" t="s">
        <v>215</v>
      </c>
      <c r="F53" s="21" t="s">
        <v>34</v>
      </c>
      <c r="G53" s="21" t="s">
        <v>52</v>
      </c>
      <c r="H53" s="22" t="s">
        <v>54</v>
      </c>
      <c r="I53" s="22" t="s">
        <v>36</v>
      </c>
      <c r="J53" s="23" t="s">
        <v>41</v>
      </c>
      <c r="K53" s="22" t="s">
        <v>64</v>
      </c>
      <c r="L53" s="24" t="s">
        <v>36</v>
      </c>
      <c r="M53" s="22" t="s">
        <v>42</v>
      </c>
      <c r="N53" s="22" t="s">
        <v>56</v>
      </c>
      <c r="O53" s="22" t="s">
        <v>57</v>
      </c>
      <c r="P53" s="24" t="s">
        <v>37</v>
      </c>
      <c r="Q53" s="24" t="s">
        <v>65</v>
      </c>
      <c r="R53" s="22">
        <v>148000</v>
      </c>
      <c r="S53" s="22">
        <v>148000</v>
      </c>
      <c r="T53" s="22">
        <v>148000</v>
      </c>
      <c r="U53" s="22">
        <v>148000</v>
      </c>
      <c r="V53" s="22">
        <v>148000</v>
      </c>
      <c r="W53" s="22">
        <v>148000</v>
      </c>
      <c r="X53" s="22">
        <v>148000</v>
      </c>
      <c r="Y53" s="25">
        <f t="shared" si="10"/>
        <v>100</v>
      </c>
      <c r="Z53" s="24">
        <v>0</v>
      </c>
      <c r="AA53" s="24" t="s">
        <v>38</v>
      </c>
      <c r="AB53" s="26">
        <v>31322</v>
      </c>
      <c r="AC53" s="25">
        <v>0</v>
      </c>
      <c r="AD53" s="25">
        <v>100</v>
      </c>
      <c r="AE53" s="27" t="s">
        <v>51</v>
      </c>
      <c r="AF53" s="10"/>
    </row>
    <row r="54" spans="2:32" ht="81">
      <c r="B54" s="10"/>
      <c r="C54" s="20" t="s">
        <v>216</v>
      </c>
      <c r="D54" s="20" t="s">
        <v>217</v>
      </c>
      <c r="E54" s="21" t="s">
        <v>218</v>
      </c>
      <c r="F54" s="21" t="s">
        <v>34</v>
      </c>
      <c r="G54" s="21" t="s">
        <v>39</v>
      </c>
      <c r="H54" s="22" t="s">
        <v>54</v>
      </c>
      <c r="I54" s="22" t="s">
        <v>36</v>
      </c>
      <c r="J54" s="23" t="s">
        <v>41</v>
      </c>
      <c r="K54" s="22" t="s">
        <v>64</v>
      </c>
      <c r="L54" s="24" t="s">
        <v>36</v>
      </c>
      <c r="M54" s="22" t="s">
        <v>42</v>
      </c>
      <c r="N54" s="22" t="s">
        <v>109</v>
      </c>
      <c r="O54" s="22" t="s">
        <v>48</v>
      </c>
      <c r="P54" s="24" t="s">
        <v>37</v>
      </c>
      <c r="Q54" s="24" t="s">
        <v>55</v>
      </c>
      <c r="R54" s="22">
        <v>595268</v>
      </c>
      <c r="S54" s="22">
        <v>595267.87</v>
      </c>
      <c r="T54" s="22">
        <v>595267.87</v>
      </c>
      <c r="U54" s="22">
        <v>595267.87</v>
      </c>
      <c r="V54" s="22">
        <v>178580.36</v>
      </c>
      <c r="W54" s="22">
        <v>178580.36</v>
      </c>
      <c r="X54" s="22">
        <v>178580.36</v>
      </c>
      <c r="Y54" s="25">
        <f t="shared" ref="Y54:Y56" si="11">IF(ISERROR(W54/S54),0,((W54/S54)*100))</f>
        <v>29.999999832008399</v>
      </c>
      <c r="Z54" s="24">
        <v>0</v>
      </c>
      <c r="AA54" s="24" t="s">
        <v>70</v>
      </c>
      <c r="AB54" s="26">
        <v>400000</v>
      </c>
      <c r="AC54" s="25">
        <v>0</v>
      </c>
      <c r="AD54" s="25">
        <v>30</v>
      </c>
      <c r="AE54" s="27" t="s">
        <v>184</v>
      </c>
      <c r="AF54" s="10"/>
    </row>
    <row r="55" spans="2:32" ht="81">
      <c r="B55" s="10"/>
      <c r="C55" s="20" t="s">
        <v>219</v>
      </c>
      <c r="D55" s="20" t="s">
        <v>220</v>
      </c>
      <c r="E55" s="21" t="s">
        <v>221</v>
      </c>
      <c r="F55" s="21" t="s">
        <v>34</v>
      </c>
      <c r="G55" s="21" t="s">
        <v>39</v>
      </c>
      <c r="H55" s="22" t="s">
        <v>54</v>
      </c>
      <c r="I55" s="22" t="s">
        <v>36</v>
      </c>
      <c r="J55" s="23" t="s">
        <v>41</v>
      </c>
      <c r="K55" s="22" t="s">
        <v>64</v>
      </c>
      <c r="L55" s="24" t="s">
        <v>36</v>
      </c>
      <c r="M55" s="22" t="s">
        <v>42</v>
      </c>
      <c r="N55" s="22" t="s">
        <v>222</v>
      </c>
      <c r="O55" s="22" t="s">
        <v>48</v>
      </c>
      <c r="P55" s="24" t="s">
        <v>37</v>
      </c>
      <c r="Q55" s="24" t="s">
        <v>55</v>
      </c>
      <c r="R55" s="22">
        <v>1191815</v>
      </c>
      <c r="S55" s="22">
        <v>1191814.67</v>
      </c>
      <c r="T55" s="22">
        <v>1191814.67</v>
      </c>
      <c r="U55" s="22">
        <v>1191814.67</v>
      </c>
      <c r="V55" s="22">
        <v>357544.4</v>
      </c>
      <c r="W55" s="22">
        <v>357544.4</v>
      </c>
      <c r="X55" s="22">
        <v>357544.4</v>
      </c>
      <c r="Y55" s="25">
        <f t="shared" si="11"/>
        <v>29.999999916094339</v>
      </c>
      <c r="Z55" s="24">
        <v>0</v>
      </c>
      <c r="AA55" s="24" t="s">
        <v>70</v>
      </c>
      <c r="AB55" s="26">
        <v>100000</v>
      </c>
      <c r="AC55" s="25">
        <v>0</v>
      </c>
      <c r="AD55" s="25">
        <v>30</v>
      </c>
      <c r="AE55" s="27" t="s">
        <v>180</v>
      </c>
      <c r="AF55" s="10"/>
    </row>
    <row r="56" spans="2:32" ht="81">
      <c r="B56" s="10"/>
      <c r="C56" s="20" t="s">
        <v>223</v>
      </c>
      <c r="D56" s="20" t="s">
        <v>224</v>
      </c>
      <c r="E56" s="21" t="s">
        <v>225</v>
      </c>
      <c r="F56" s="21" t="s">
        <v>34</v>
      </c>
      <c r="G56" s="21" t="s">
        <v>39</v>
      </c>
      <c r="H56" s="22" t="s">
        <v>54</v>
      </c>
      <c r="I56" s="22" t="s">
        <v>36</v>
      </c>
      <c r="J56" s="23" t="s">
        <v>41</v>
      </c>
      <c r="K56" s="22" t="s">
        <v>64</v>
      </c>
      <c r="L56" s="24" t="s">
        <v>36</v>
      </c>
      <c r="M56" s="22" t="s">
        <v>42</v>
      </c>
      <c r="N56" s="22" t="s">
        <v>109</v>
      </c>
      <c r="O56" s="22" t="s">
        <v>48</v>
      </c>
      <c r="P56" s="24" t="s">
        <v>37</v>
      </c>
      <c r="Q56" s="24" t="s">
        <v>55</v>
      </c>
      <c r="R56" s="22">
        <v>440408</v>
      </c>
      <c r="S56" s="22">
        <v>510872.35</v>
      </c>
      <c r="T56" s="22">
        <v>510872.35</v>
      </c>
      <c r="U56" s="22">
        <v>510872.35</v>
      </c>
      <c r="V56" s="22">
        <v>153261.71</v>
      </c>
      <c r="W56" s="22">
        <v>153261.71</v>
      </c>
      <c r="X56" s="22">
        <v>153261.71</v>
      </c>
      <c r="Y56" s="25">
        <f t="shared" si="11"/>
        <v>30.000000978718067</v>
      </c>
      <c r="Z56" s="24">
        <v>0</v>
      </c>
      <c r="AA56" s="24" t="s">
        <v>70</v>
      </c>
      <c r="AB56" s="26">
        <v>100000</v>
      </c>
      <c r="AC56" s="25">
        <v>0</v>
      </c>
      <c r="AD56" s="25">
        <v>30</v>
      </c>
      <c r="AE56" s="27" t="s">
        <v>180</v>
      </c>
      <c r="AF56" s="10"/>
    </row>
  </sheetData>
  <autoFilter ref="C10:AE56"/>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 (3)</vt:lpstr>
      <vt:lpstr>'ReporteTrimestral (3)'!Área_de_impresión</vt:lpstr>
      <vt:lpstr>'ReporteTrimestral (3)'!Títulos_a_imprimir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Jaime</dc:creator>
  <cp:lastModifiedBy>Alejandro Jaime</cp:lastModifiedBy>
  <dcterms:created xsi:type="dcterms:W3CDTF">2016-04-26T14:34:43Z</dcterms:created>
  <dcterms:modified xsi:type="dcterms:W3CDTF">2016-04-26T14:42:45Z</dcterms:modified>
</cp:coreProperties>
</file>